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27495" windowHeight="142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1" i="1" l="1"/>
  <c r="L592" i="1" l="1"/>
  <c r="L585" i="1"/>
  <c r="L573" i="1"/>
  <c r="L563" i="1"/>
  <c r="L550" i="1"/>
  <c r="L543" i="1"/>
  <c r="L531" i="1"/>
  <c r="L521" i="1"/>
  <c r="L508" i="1"/>
  <c r="L501" i="1"/>
  <c r="L494" i="1"/>
  <c r="L489" i="1"/>
  <c r="L479" i="1"/>
  <c r="L466" i="1"/>
  <c r="L459" i="1"/>
  <c r="L447" i="1"/>
  <c r="L437" i="1"/>
  <c r="L424" i="1"/>
  <c r="L417" i="1"/>
  <c r="L410" i="1"/>
  <c r="L405" i="1"/>
  <c r="I395" i="1"/>
  <c r="L395" i="1"/>
  <c r="L382" i="1"/>
  <c r="L375" i="1"/>
  <c r="L368" i="1"/>
  <c r="L363" i="1"/>
  <c r="L353" i="1"/>
  <c r="L340" i="1"/>
  <c r="L333" i="1"/>
  <c r="L326" i="1"/>
  <c r="L321" i="1"/>
  <c r="L311" i="1"/>
  <c r="L298" i="1"/>
  <c r="L291" i="1"/>
  <c r="L279" i="1"/>
  <c r="L269" i="1"/>
  <c r="L256" i="1"/>
  <c r="L249" i="1"/>
  <c r="L237" i="1"/>
  <c r="L227" i="1"/>
  <c r="L214" i="1"/>
  <c r="L207" i="1"/>
  <c r="L200" i="1"/>
  <c r="J185" i="1"/>
  <c r="L130" i="1"/>
  <c r="L123" i="1"/>
  <c r="L116" i="1"/>
  <c r="L88" i="1"/>
  <c r="L81" i="1"/>
  <c r="L74" i="1"/>
  <c r="H69" i="1"/>
  <c r="L46" i="1"/>
  <c r="L39" i="1"/>
  <c r="L32" i="1"/>
  <c r="F479" i="1"/>
  <c r="L195" i="1" l="1"/>
  <c r="L185" i="1"/>
  <c r="F165" i="1"/>
  <c r="L153" i="1"/>
  <c r="L143" i="1"/>
  <c r="L111" i="1"/>
  <c r="L101" i="1"/>
  <c r="L69" i="1"/>
  <c r="L59" i="1"/>
  <c r="L27" i="1"/>
  <c r="L1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I185" i="1"/>
  <c r="H185" i="1"/>
  <c r="G185" i="1"/>
  <c r="F185" i="1"/>
  <c r="B182" i="1"/>
  <c r="A182" i="1"/>
  <c r="L181" i="1"/>
  <c r="J181" i="1"/>
  <c r="I181" i="1"/>
  <c r="H181" i="1"/>
  <c r="G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s="1"/>
  <c r="I551" i="1" l="1"/>
  <c r="F593" i="1"/>
  <c r="J593" i="1"/>
  <c r="H47" i="1"/>
  <c r="I47" i="1"/>
  <c r="G299" i="1"/>
  <c r="F257" i="1"/>
  <c r="G257" i="1"/>
  <c r="F551" i="1"/>
  <c r="G593" i="1"/>
  <c r="H257" i="1"/>
  <c r="I299" i="1"/>
  <c r="G551" i="1"/>
  <c r="H593" i="1"/>
  <c r="H299" i="1"/>
  <c r="J551" i="1"/>
  <c r="I257" i="1"/>
  <c r="F299" i="1"/>
  <c r="J299" i="1"/>
  <c r="H551" i="1"/>
  <c r="I593" i="1"/>
  <c r="I215" i="1"/>
  <c r="F215" i="1"/>
  <c r="G215" i="1"/>
  <c r="J215" i="1"/>
  <c r="H215" i="1"/>
  <c r="I173" i="1"/>
  <c r="J173" i="1"/>
  <c r="H173" i="1"/>
  <c r="F173" i="1"/>
  <c r="G173" i="1"/>
  <c r="G131" i="1"/>
  <c r="J131" i="1"/>
  <c r="F131" i="1"/>
  <c r="I131" i="1"/>
  <c r="H131" i="1"/>
  <c r="I89" i="1"/>
  <c r="J89" i="1"/>
  <c r="H89" i="1"/>
  <c r="G89" i="1"/>
  <c r="F89" i="1"/>
  <c r="G47" i="1"/>
  <c r="J47" i="1"/>
  <c r="H509" i="1"/>
  <c r="J509" i="1"/>
  <c r="G509" i="1"/>
  <c r="F509" i="1"/>
  <c r="I509" i="1"/>
  <c r="I467" i="1"/>
  <c r="J467" i="1"/>
  <c r="G467" i="1"/>
  <c r="F467" i="1"/>
  <c r="H467" i="1"/>
  <c r="I425" i="1"/>
  <c r="G425" i="1"/>
  <c r="J425" i="1"/>
  <c r="H425" i="1"/>
  <c r="F425" i="1"/>
  <c r="H383" i="1"/>
  <c r="G383" i="1"/>
  <c r="J383" i="1"/>
  <c r="F383" i="1"/>
  <c r="I383" i="1"/>
  <c r="J341" i="1"/>
  <c r="G341" i="1"/>
  <c r="F341" i="1"/>
  <c r="I341" i="1"/>
  <c r="H341" i="1"/>
  <c r="J257" i="1"/>
  <c r="G594" i="1" l="1"/>
  <c r="I594" i="1"/>
  <c r="F594" i="1"/>
  <c r="H594" i="1"/>
  <c r="J594" i="1"/>
  <c r="L47" i="1"/>
  <c r="L89" i="1"/>
  <c r="L131" i="1"/>
  <c r="L158" i="1"/>
  <c r="L173" i="1"/>
  <c r="L215" i="1"/>
  <c r="L242" i="1"/>
  <c r="L257" i="1" s="1"/>
  <c r="L284" i="1"/>
  <c r="L299" i="1"/>
  <c r="L341" i="1"/>
  <c r="L383" i="1"/>
  <c r="L425" i="1"/>
  <c r="L452" i="1"/>
  <c r="L467" i="1" s="1"/>
  <c r="L509" i="1"/>
  <c r="L536" i="1"/>
  <c r="L551" i="1"/>
  <c r="L578" i="1"/>
  <c r="L593" i="1" s="1"/>
  <c r="L594" i="1" l="1"/>
</calcChain>
</file>

<file path=xl/sharedStrings.xml><?xml version="1.0" encoding="utf-8"?>
<sst xmlns="http://schemas.openxmlformats.org/spreadsheetml/2006/main" count="633" uniqueCount="120">
  <si>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</si>
  <si>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</si>
  <si>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</si>
  <si>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</si>
  <si>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</si>
  <si>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</si>
  <si>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</si>
  <si>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</si>
  <si>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</si>
  <si>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</si>
  <si>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</si>
  <si>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</si>
  <si>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</si>
  <si>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</si>
  <si>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</si>
  <si>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</si>
  <si>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</si>
  <si>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</si>
  <si>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</si>
  <si>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</si>
  <si>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</si>
  <si>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</si>
  <si>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</si>
  <si>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</si>
  <si>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</si>
  <si>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</si>
  <si>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</si>
  <si>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</si>
  <si>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</si>
  <si>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</si>
  <si>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</si>
  <si>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</si>
  <si>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</si>
  <si>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</si>
  <si>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</si>
  <si>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</si>
  <si>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</si>
  <si>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</si>
  <si>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</si>
  <si>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</si>
  <si>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</si>
  <si>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</si>
  <si>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</si>
  <si>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</si>
  <si>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</si>
  <si>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13001.03</t>
  </si>
  <si>
    <t>яблоко</t>
  </si>
  <si>
    <t>чай с молоком</t>
  </si>
  <si>
    <t>хлеб с маслом</t>
  </si>
  <si>
    <t>пряники</t>
  </si>
  <si>
    <t>икра кабачковая</t>
  </si>
  <si>
    <t>борщ с мясом</t>
  </si>
  <si>
    <t>гуляш с мясом</t>
  </si>
  <si>
    <t>рис отварной</t>
  </si>
  <si>
    <t>хлеб пшеничный</t>
  </si>
  <si>
    <t>чай с лимоном</t>
  </si>
  <si>
    <t>чай с сахаром</t>
  </si>
  <si>
    <t>картофельное пюре</t>
  </si>
  <si>
    <t>хлеб с повидлом</t>
  </si>
  <si>
    <t>коржик песочный</t>
  </si>
  <si>
    <t>огурцы свежие порциями</t>
  </si>
  <si>
    <t>суп крестьянский с рисом и мясом</t>
  </si>
  <si>
    <t>котлета мясная</t>
  </si>
  <si>
    <t>кисель</t>
  </si>
  <si>
    <t>булочка</t>
  </si>
  <si>
    <t xml:space="preserve">чай с молоком </t>
  </si>
  <si>
    <t>банан</t>
  </si>
  <si>
    <t>сухари</t>
  </si>
  <si>
    <t>помидоры порциями</t>
  </si>
  <si>
    <t>плов</t>
  </si>
  <si>
    <t>печенье</t>
  </si>
  <si>
    <t>пшено</t>
  </si>
  <si>
    <t>каша манная</t>
  </si>
  <si>
    <t>уха рыбацкая с сайрой</t>
  </si>
  <si>
    <t>капуста с картофелем тушенная с мясом</t>
  </si>
  <si>
    <t>компот</t>
  </si>
  <si>
    <t>каша рисовая</t>
  </si>
  <si>
    <t>хлеб с маслом и сыром</t>
  </si>
  <si>
    <t>запеканка из печени</t>
  </si>
  <si>
    <t>макаронные изделия</t>
  </si>
  <si>
    <t>каша ячневая</t>
  </si>
  <si>
    <t>хлеб с маслом и повидлом</t>
  </si>
  <si>
    <t>щи из свежей капусты</t>
  </si>
  <si>
    <t>закуска из свежей моркови с растительным маслом</t>
  </si>
  <si>
    <t>суп с макаронными изделиями с мясом</t>
  </si>
  <si>
    <t>голубцы ленивые в соусе</t>
  </si>
  <si>
    <t>хлеб с сыром</t>
  </si>
  <si>
    <t>биточки мясные</t>
  </si>
  <si>
    <t>хлеб пшеничный с повидлом</t>
  </si>
  <si>
    <t>кекс</t>
  </si>
  <si>
    <t>рассольник с мясом</t>
  </si>
  <si>
    <t>шницель рыбный</t>
  </si>
  <si>
    <t>яйцо отварное</t>
  </si>
  <si>
    <t>директор</t>
  </si>
  <si>
    <t>Шойдоков Б.Н.</t>
  </si>
  <si>
    <t>ГБОУ "Кижингинская школа-интернат среднего общего образования"</t>
  </si>
  <si>
    <t>закуска свежие огурцы</t>
  </si>
  <si>
    <t>каша Дружба</t>
  </si>
  <si>
    <t>каша геркулесовая</t>
  </si>
  <si>
    <t>суп крестьянский с ячкой с мясом</t>
  </si>
  <si>
    <t>огурцы свежие</t>
  </si>
  <si>
    <t>Каша геркулес</t>
  </si>
  <si>
    <t xml:space="preserve">Чай с молоком </t>
  </si>
  <si>
    <t>сладкое</t>
  </si>
  <si>
    <t>Хлеб пшеничный</t>
  </si>
  <si>
    <t>Чай с молоком</t>
  </si>
  <si>
    <t>Коржик песочный</t>
  </si>
  <si>
    <t>Суп гороховый</t>
  </si>
  <si>
    <t>Макаронные изделия отварные</t>
  </si>
  <si>
    <t>Какао</t>
  </si>
  <si>
    <t>Каша ячневая</t>
  </si>
  <si>
    <t>Булочка со сгущенным молоком</t>
  </si>
  <si>
    <t>Суп перловый с мясом</t>
  </si>
  <si>
    <t>Котлета</t>
  </si>
  <si>
    <t>Гречка</t>
  </si>
  <si>
    <t>Хлеб ржаной</t>
  </si>
  <si>
    <t>Каша гречневая молочная</t>
  </si>
  <si>
    <t>Кисель</t>
  </si>
  <si>
    <t>Компот</t>
  </si>
  <si>
    <t>Закуска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</si>
</sst>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130" zoomScaleNormal="130" workbookViewId="0">
      <pane xSplit="4" ySplit="5" topLeftCell="E468" activePane="bottomRight" state="frozen"/>
      <selection pane="topRight"/>
      <selection pane="bottomLeft"/>
      <selection pane="bottomRight" activeCell="E485" sqref="E48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 x14ac:dyDescent="0.2">
      <c r="A1" s="2" t="s">
        <v>0</v>
      </c>
      <c r="C1" s="63" t="s">
        <v>95</v>
      </c>
      <c r="D1" s="64"/>
      <c r="E1" s="65"/>
      <c r="F1" s="3" t="s">
        <v>1</v>
      </c>
      <c r="G1" s="1" t="s">
        <v>2</v>
      </c>
      <c r="H1" s="60" t="s">
        <v>93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94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80</v>
      </c>
      <c r="F6" s="20">
        <v>200</v>
      </c>
      <c r="G6" s="20">
        <v>11</v>
      </c>
      <c r="H6" s="20">
        <v>9</v>
      </c>
      <c r="I6" s="20">
        <v>24</v>
      </c>
      <c r="J6" s="20">
        <v>179</v>
      </c>
      <c r="K6" s="21">
        <v>4032.04</v>
      </c>
      <c r="L6" s="20">
        <v>12.22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47</v>
      </c>
      <c r="F8" s="27">
        <v>200</v>
      </c>
      <c r="G8" s="27">
        <v>2</v>
      </c>
      <c r="H8" s="27">
        <v>2</v>
      </c>
      <c r="I8" s="27">
        <v>17</v>
      </c>
      <c r="J8" s="27">
        <v>41</v>
      </c>
      <c r="K8" s="28">
        <v>302.10000000000002</v>
      </c>
      <c r="L8" s="27">
        <v>5.08</v>
      </c>
    </row>
    <row r="9" spans="1:12" ht="15" x14ac:dyDescent="0.25">
      <c r="A9" s="22"/>
      <c r="B9" s="23"/>
      <c r="C9" s="24"/>
      <c r="D9" s="29" t="s">
        <v>26</v>
      </c>
      <c r="E9" s="26" t="s">
        <v>77</v>
      </c>
      <c r="F9" s="27">
        <v>100</v>
      </c>
      <c r="G9" s="27">
        <v>3</v>
      </c>
      <c r="H9" s="27">
        <v>5</v>
      </c>
      <c r="I9" s="27">
        <v>19</v>
      </c>
      <c r="J9" s="27">
        <v>250</v>
      </c>
      <c r="K9" s="28">
        <v>13001.1</v>
      </c>
      <c r="L9" s="27">
        <v>10.93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16</v>
      </c>
      <c r="H13" s="35">
        <f>SUM(H6:H12)</f>
        <v>16</v>
      </c>
      <c r="I13" s="35">
        <f>SUM(I6:I12)</f>
        <v>60</v>
      </c>
      <c r="J13" s="35">
        <f>SUM(J6:J12)</f>
        <v>470</v>
      </c>
      <c r="K13" s="36"/>
      <c r="L13" s="35">
        <f>SUM(L6:L12)</f>
        <v>28.23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 t="s">
        <v>46</v>
      </c>
      <c r="F14" s="27">
        <v>100</v>
      </c>
      <c r="G14" s="27">
        <v>0</v>
      </c>
      <c r="H14" s="27">
        <v>0</v>
      </c>
      <c r="I14" s="27">
        <v>9</v>
      </c>
      <c r="J14" s="27">
        <v>47</v>
      </c>
      <c r="K14" s="28">
        <v>11001.05</v>
      </c>
      <c r="L14" s="27">
        <v>17.600000000000001</v>
      </c>
    </row>
    <row r="15" spans="1:12" ht="15" x14ac:dyDescent="0.25">
      <c r="A15" s="22"/>
      <c r="B15" s="23"/>
      <c r="C15" s="24"/>
      <c r="D15" s="25"/>
      <c r="E15" s="26" t="s">
        <v>47</v>
      </c>
      <c r="F15" s="27">
        <v>200</v>
      </c>
      <c r="G15" s="27">
        <v>1</v>
      </c>
      <c r="H15" s="27">
        <v>1</v>
      </c>
      <c r="I15" s="27">
        <v>1</v>
      </c>
      <c r="J15" s="27">
        <v>22</v>
      </c>
      <c r="K15" s="28">
        <v>302.10000000000002</v>
      </c>
      <c r="L15" s="27">
        <v>5.08</v>
      </c>
    </row>
    <row r="16" spans="1:12" ht="15" x14ac:dyDescent="0.25">
      <c r="A16" s="22"/>
      <c r="B16" s="23"/>
      <c r="C16" s="24"/>
      <c r="D16" s="25"/>
      <c r="E16" s="26" t="s">
        <v>26</v>
      </c>
      <c r="F16" s="27">
        <v>30</v>
      </c>
      <c r="G16" s="27">
        <v>2</v>
      </c>
      <c r="H16" s="27">
        <v>0</v>
      </c>
      <c r="I16" s="27">
        <v>14</v>
      </c>
      <c r="J16" s="27">
        <v>71</v>
      </c>
      <c r="K16" s="28">
        <v>13001.03</v>
      </c>
      <c r="L16" s="27">
        <v>3.13</v>
      </c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330</v>
      </c>
      <c r="G17" s="35">
        <f>SUM(G14:G16)</f>
        <v>3</v>
      </c>
      <c r="H17" s="35">
        <f>SUM(H14:H16)</f>
        <v>1</v>
      </c>
      <c r="I17" s="35">
        <f>SUM(I14:I16)</f>
        <v>24</v>
      </c>
      <c r="J17" s="35">
        <f>SUM(J14:J16)</f>
        <v>140</v>
      </c>
      <c r="K17" s="36"/>
      <c r="L17" s="35">
        <f>SUM(L14:L16)</f>
        <v>25.81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60</v>
      </c>
      <c r="F18" s="27">
        <v>100</v>
      </c>
      <c r="G18" s="27">
        <v>0</v>
      </c>
      <c r="H18" s="27">
        <v>0</v>
      </c>
      <c r="I18" s="27">
        <v>1</v>
      </c>
      <c r="J18" s="27">
        <v>109</v>
      </c>
      <c r="K18" s="28">
        <v>1025.1199999999999</v>
      </c>
      <c r="L18" s="27">
        <v>28</v>
      </c>
    </row>
    <row r="19" spans="1:12" ht="15" x14ac:dyDescent="0.25">
      <c r="A19" s="22"/>
      <c r="B19" s="23"/>
      <c r="C19" s="24"/>
      <c r="D19" s="29" t="s">
        <v>32</v>
      </c>
      <c r="E19" s="26" t="s">
        <v>82</v>
      </c>
      <c r="F19" s="27">
        <v>250</v>
      </c>
      <c r="G19" s="27">
        <v>13</v>
      </c>
      <c r="H19" s="27">
        <v>10</v>
      </c>
      <c r="I19" s="27">
        <v>17</v>
      </c>
      <c r="J19" s="27">
        <v>235</v>
      </c>
      <c r="K19" s="28">
        <v>100.03</v>
      </c>
      <c r="L19" s="27">
        <v>15.03</v>
      </c>
    </row>
    <row r="20" spans="1:12" ht="15" x14ac:dyDescent="0.25">
      <c r="A20" s="22"/>
      <c r="B20" s="23"/>
      <c r="C20" s="24"/>
      <c r="D20" s="29" t="s">
        <v>33</v>
      </c>
      <c r="E20" s="26" t="s">
        <v>69</v>
      </c>
      <c r="F20" s="27">
        <v>200</v>
      </c>
      <c r="G20" s="27">
        <v>10</v>
      </c>
      <c r="H20" s="27">
        <v>13</v>
      </c>
      <c r="I20" s="27">
        <v>47</v>
      </c>
      <c r="J20" s="27">
        <v>230</v>
      </c>
      <c r="K20" s="28">
        <v>13014.03</v>
      </c>
      <c r="L20" s="27">
        <v>23.94</v>
      </c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 t="s">
        <v>55</v>
      </c>
      <c r="F22" s="27">
        <v>200</v>
      </c>
      <c r="G22" s="27">
        <v>0</v>
      </c>
      <c r="H22" s="27">
        <v>0</v>
      </c>
      <c r="I22" s="27">
        <v>15</v>
      </c>
      <c r="J22" s="27">
        <v>60</v>
      </c>
      <c r="K22" s="28">
        <v>10031.030000000001</v>
      </c>
      <c r="L22" s="27">
        <v>4.53</v>
      </c>
    </row>
    <row r="23" spans="1:12" ht="15" x14ac:dyDescent="0.25">
      <c r="A23" s="22"/>
      <c r="B23" s="23"/>
      <c r="C23" s="24"/>
      <c r="D23" s="29" t="s">
        <v>36</v>
      </c>
      <c r="E23" s="26" t="s">
        <v>54</v>
      </c>
      <c r="F23" s="27">
        <v>30</v>
      </c>
      <c r="G23" s="27">
        <v>2</v>
      </c>
      <c r="H23" s="27">
        <v>0</v>
      </c>
      <c r="I23" s="27">
        <v>14</v>
      </c>
      <c r="J23" s="27">
        <v>71</v>
      </c>
      <c r="K23" s="28">
        <v>13001.03</v>
      </c>
      <c r="L23" s="27">
        <v>2.2200000000000002</v>
      </c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780</v>
      </c>
      <c r="G27" s="35">
        <f>SUM(G18:G26)</f>
        <v>25</v>
      </c>
      <c r="H27" s="35">
        <f>SUM(H18:H26)</f>
        <v>23</v>
      </c>
      <c r="I27" s="35">
        <f>SUM(I18:I26)</f>
        <v>94</v>
      </c>
      <c r="J27" s="35">
        <f>SUM(J18:J26)</f>
        <v>705</v>
      </c>
      <c r="K27" s="36"/>
      <c r="L27" s="35">
        <f>SUM(L18:L26)</f>
        <v>73.72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>
        <f>L28+L29+L30+L31</f>
        <v>0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>
        <f>L33+L34+L35+L36+L37+L38</f>
        <v>0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>
        <f>L40+L41+L42+L43+L44+L45</f>
        <v>0</v>
      </c>
    </row>
    <row r="47" spans="1:12" x14ac:dyDescent="0.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1610</v>
      </c>
      <c r="G47" s="45">
        <f>G13+G17+G27+G32+G39+G46</f>
        <v>44</v>
      </c>
      <c r="H47" s="45">
        <f>H13+H17+H27+H32+H39+H46</f>
        <v>40</v>
      </c>
      <c r="I47" s="45">
        <f>I13+I17+I27+I32+I39+I46</f>
        <v>178</v>
      </c>
      <c r="J47" s="45">
        <f>J13+J17+J27+J32+J39+J46</f>
        <v>1315</v>
      </c>
      <c r="K47" s="46"/>
      <c r="L47" s="45">
        <f>L13+L17+L27+L32+L39+L46</f>
        <v>127.75999999999999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101</v>
      </c>
      <c r="F48" s="20">
        <v>200</v>
      </c>
      <c r="G48" s="20">
        <v>6</v>
      </c>
      <c r="H48" s="20">
        <v>10</v>
      </c>
      <c r="I48" s="20">
        <v>34</v>
      </c>
      <c r="J48" s="20">
        <v>248</v>
      </c>
      <c r="K48" s="21">
        <v>4030.02</v>
      </c>
      <c r="L48" s="20">
        <v>12.44</v>
      </c>
    </row>
    <row r="49" spans="1:12" ht="15" x14ac:dyDescent="0.25">
      <c r="A49" s="47"/>
      <c r="B49" s="23"/>
      <c r="C49" s="24"/>
      <c r="D49" s="25" t="s">
        <v>25</v>
      </c>
      <c r="E49" s="26" t="s">
        <v>56</v>
      </c>
      <c r="F49" s="27">
        <v>200</v>
      </c>
      <c r="G49" s="27">
        <v>0</v>
      </c>
      <c r="H49" s="27">
        <v>0</v>
      </c>
      <c r="I49" s="27">
        <v>15</v>
      </c>
      <c r="J49" s="27">
        <v>50</v>
      </c>
      <c r="K49" s="28">
        <v>300.02</v>
      </c>
      <c r="L49" s="27">
        <v>2.4300000000000002</v>
      </c>
    </row>
    <row r="50" spans="1:12" ht="15" x14ac:dyDescent="0.25">
      <c r="A50" s="47"/>
      <c r="B50" s="23"/>
      <c r="C50" s="24"/>
      <c r="D50" s="29" t="s">
        <v>26</v>
      </c>
      <c r="E50" s="26" t="s">
        <v>77</v>
      </c>
      <c r="F50" s="27">
        <v>100</v>
      </c>
      <c r="G50" s="27">
        <v>10</v>
      </c>
      <c r="H50" s="27">
        <v>5</v>
      </c>
      <c r="I50" s="27">
        <v>11</v>
      </c>
      <c r="J50" s="27">
        <v>250</v>
      </c>
      <c r="K50" s="28">
        <v>13001.05</v>
      </c>
      <c r="L50" s="27">
        <v>10.93</v>
      </c>
    </row>
    <row r="51" spans="1:12" ht="15" x14ac:dyDescent="0.25">
      <c r="A51" s="47"/>
      <c r="B51" s="23"/>
      <c r="C51" s="24"/>
      <c r="D51" s="29"/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/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500</v>
      </c>
      <c r="G55" s="35">
        <f>SUM(G48:G54)</f>
        <v>16</v>
      </c>
      <c r="H55" s="35">
        <f>SUM(H48:H54)</f>
        <v>15</v>
      </c>
      <c r="I55" s="35">
        <f>SUM(I48:I54)</f>
        <v>60</v>
      </c>
      <c r="J55" s="35">
        <f>SUM(J48:J54)</f>
        <v>548</v>
      </c>
      <c r="K55" s="36"/>
      <c r="L55" s="35">
        <f>SUM(L48:L54)</f>
        <v>25.799999999999997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 t="s">
        <v>66</v>
      </c>
      <c r="F56" s="27">
        <v>100</v>
      </c>
      <c r="G56" s="27">
        <v>1</v>
      </c>
      <c r="H56" s="27">
        <v>8</v>
      </c>
      <c r="I56" s="27">
        <v>16</v>
      </c>
      <c r="J56" s="27">
        <v>64</v>
      </c>
      <c r="K56" s="28">
        <v>13001.05</v>
      </c>
      <c r="L56" s="27">
        <v>23</v>
      </c>
    </row>
    <row r="57" spans="1:12" ht="15" x14ac:dyDescent="0.25">
      <c r="A57" s="47"/>
      <c r="B57" s="23"/>
      <c r="C57" s="24"/>
      <c r="D57" s="25"/>
      <c r="E57" s="26" t="s">
        <v>102</v>
      </c>
      <c r="F57" s="27">
        <v>200</v>
      </c>
      <c r="G57" s="27">
        <v>1</v>
      </c>
      <c r="H57" s="27">
        <v>1</v>
      </c>
      <c r="I57" s="27">
        <v>1</v>
      </c>
      <c r="J57" s="27">
        <v>41</v>
      </c>
      <c r="K57" s="28">
        <v>302.01</v>
      </c>
      <c r="L57" s="27">
        <v>3.13</v>
      </c>
    </row>
    <row r="58" spans="1:12" ht="15" x14ac:dyDescent="0.25">
      <c r="A58" s="47"/>
      <c r="B58" s="23"/>
      <c r="C58" s="24"/>
      <c r="D58" s="25"/>
      <c r="E58" s="26" t="s">
        <v>64</v>
      </c>
      <c r="F58" s="27">
        <v>80</v>
      </c>
      <c r="G58" s="27">
        <v>7</v>
      </c>
      <c r="H58" s="27">
        <v>6</v>
      </c>
      <c r="I58" s="27">
        <v>11</v>
      </c>
      <c r="J58" s="27">
        <v>35</v>
      </c>
      <c r="K58" s="28">
        <v>13028.02</v>
      </c>
      <c r="L58" s="27">
        <v>20</v>
      </c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380</v>
      </c>
      <c r="G59" s="35">
        <f>SUM(G56:G58)</f>
        <v>9</v>
      </c>
      <c r="H59" s="35">
        <f>SUM(H56:H58)</f>
        <v>15</v>
      </c>
      <c r="I59" s="35">
        <f>SUM(I56:I58)</f>
        <v>28</v>
      </c>
      <c r="J59" s="35">
        <f>SUM(J56:J58)</f>
        <v>140</v>
      </c>
      <c r="K59" s="36"/>
      <c r="L59" s="35">
        <f>SUM(L56:L58)</f>
        <v>46.129999999999995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83</v>
      </c>
      <c r="F60" s="27">
        <v>100</v>
      </c>
      <c r="G60" s="27">
        <v>1</v>
      </c>
      <c r="H60" s="27">
        <v>3</v>
      </c>
      <c r="I60" s="27">
        <v>7</v>
      </c>
      <c r="J60" s="27">
        <v>50</v>
      </c>
      <c r="K60" s="28">
        <v>1083.03</v>
      </c>
      <c r="L60" s="27">
        <v>15</v>
      </c>
    </row>
    <row r="61" spans="1:12" ht="15" x14ac:dyDescent="0.25">
      <c r="A61" s="47"/>
      <c r="B61" s="23"/>
      <c r="C61" s="24"/>
      <c r="D61" s="29" t="s">
        <v>32</v>
      </c>
      <c r="E61" s="26" t="s">
        <v>84</v>
      </c>
      <c r="F61" s="27">
        <v>250</v>
      </c>
      <c r="G61" s="27">
        <v>8</v>
      </c>
      <c r="H61" s="27">
        <v>7</v>
      </c>
      <c r="I61" s="27">
        <v>22</v>
      </c>
      <c r="J61" s="27">
        <v>165</v>
      </c>
      <c r="K61" s="28">
        <v>112.03</v>
      </c>
      <c r="L61" s="27">
        <v>18.989999999999998</v>
      </c>
    </row>
    <row r="62" spans="1:12" ht="15" x14ac:dyDescent="0.25">
      <c r="A62" s="47"/>
      <c r="B62" s="23"/>
      <c r="C62" s="24"/>
      <c r="D62" s="29" t="s">
        <v>33</v>
      </c>
      <c r="E62" s="26" t="s">
        <v>85</v>
      </c>
      <c r="F62" s="27">
        <v>100</v>
      </c>
      <c r="G62" s="27">
        <v>6</v>
      </c>
      <c r="H62" s="27">
        <v>9</v>
      </c>
      <c r="I62" s="27">
        <v>13</v>
      </c>
      <c r="J62" s="27">
        <v>198</v>
      </c>
      <c r="K62" s="28">
        <v>8007.16</v>
      </c>
      <c r="L62" s="27">
        <v>30</v>
      </c>
    </row>
    <row r="63" spans="1:12" ht="15" x14ac:dyDescent="0.25">
      <c r="A63" s="47"/>
      <c r="B63" s="23"/>
      <c r="C63" s="24"/>
      <c r="D63" s="29" t="s">
        <v>34</v>
      </c>
      <c r="E63" s="26" t="s">
        <v>71</v>
      </c>
      <c r="F63" s="27">
        <v>200</v>
      </c>
      <c r="G63" s="27">
        <v>5</v>
      </c>
      <c r="H63" s="27">
        <v>4</v>
      </c>
      <c r="I63" s="27">
        <v>20</v>
      </c>
      <c r="J63" s="27">
        <v>150</v>
      </c>
      <c r="K63" s="28">
        <v>8001.05</v>
      </c>
      <c r="L63" s="27">
        <v>3.87</v>
      </c>
    </row>
    <row r="64" spans="1:12" ht="15" x14ac:dyDescent="0.25">
      <c r="A64" s="47"/>
      <c r="B64" s="23"/>
      <c r="C64" s="24"/>
      <c r="D64" s="29" t="s">
        <v>103</v>
      </c>
      <c r="E64" s="26" t="s">
        <v>63</v>
      </c>
      <c r="F64" s="27">
        <v>200</v>
      </c>
      <c r="G64" s="27">
        <v>0</v>
      </c>
      <c r="H64" s="27">
        <v>0</v>
      </c>
      <c r="I64" s="27">
        <v>23</v>
      </c>
      <c r="J64" s="27">
        <v>77</v>
      </c>
      <c r="K64" s="28">
        <v>10011.01</v>
      </c>
      <c r="L64" s="27">
        <v>4.55</v>
      </c>
    </row>
    <row r="65" spans="1:12" ht="15" x14ac:dyDescent="0.25">
      <c r="A65" s="47"/>
      <c r="B65" s="23"/>
      <c r="C65" s="24"/>
      <c r="D65" s="29" t="s">
        <v>36</v>
      </c>
      <c r="E65" s="26" t="s">
        <v>104</v>
      </c>
      <c r="F65" s="27">
        <v>30</v>
      </c>
      <c r="G65" s="27">
        <v>2</v>
      </c>
      <c r="H65" s="27">
        <v>0</v>
      </c>
      <c r="I65" s="27">
        <v>14</v>
      </c>
      <c r="J65" s="27">
        <v>71</v>
      </c>
      <c r="K65" s="28">
        <v>13001.03</v>
      </c>
      <c r="L65" s="27">
        <v>2.2200000000000002</v>
      </c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880</v>
      </c>
      <c r="G69" s="35">
        <f>SUM(G60:G68)</f>
        <v>22</v>
      </c>
      <c r="H69" s="35">
        <f>SUM(H60:H68)</f>
        <v>23</v>
      </c>
      <c r="I69" s="35">
        <f>SUM(I60:I68)</f>
        <v>99</v>
      </c>
      <c r="J69" s="35">
        <f>SUM(J60:J68)</f>
        <v>711</v>
      </c>
      <c r="K69" s="36"/>
      <c r="L69" s="35">
        <f>SUM(L60:L68)</f>
        <v>74.63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>
        <f>L70+L71+L72+L73</f>
        <v>0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>
        <f>L75+L76+L77+L78+L79+L80</f>
        <v>0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>
        <f>L82+L83+L84+L85+L86+L87</f>
        <v>0</v>
      </c>
    </row>
    <row r="89" spans="1:12" ht="15.75" customHeight="1" x14ac:dyDescent="0.2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1760</v>
      </c>
      <c r="G89" s="45">
        <f>G55+G59+G69+G74+G81+G88</f>
        <v>47</v>
      </c>
      <c r="H89" s="45">
        <f>H55+H59+H69+H74+H81+H88</f>
        <v>53</v>
      </c>
      <c r="I89" s="45">
        <f>I55+I59+I69+I74+I81+I88</f>
        <v>187</v>
      </c>
      <c r="J89" s="45">
        <f>J55+J59+J69+J74+J81+J88</f>
        <v>1399</v>
      </c>
      <c r="K89" s="46"/>
      <c r="L89" s="45">
        <f>L55+L59+L69+L74+L81+L88</f>
        <v>146.56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76</v>
      </c>
      <c r="F90" s="20">
        <v>200</v>
      </c>
      <c r="G90" s="20">
        <v>5</v>
      </c>
      <c r="H90" s="20">
        <v>9</v>
      </c>
      <c r="I90" s="20">
        <v>24</v>
      </c>
      <c r="J90" s="20">
        <v>198</v>
      </c>
      <c r="K90" s="21">
        <v>4032.01</v>
      </c>
      <c r="L90" s="20">
        <v>12.62</v>
      </c>
    </row>
    <row r="91" spans="1:12" ht="15" x14ac:dyDescent="0.25">
      <c r="A91" s="22"/>
      <c r="B91" s="23"/>
      <c r="C91" s="24"/>
      <c r="D91" s="29" t="s">
        <v>25</v>
      </c>
      <c r="E91" s="26" t="s">
        <v>56</v>
      </c>
      <c r="F91" s="27">
        <v>200</v>
      </c>
      <c r="G91" s="27">
        <v>0</v>
      </c>
      <c r="H91" s="27">
        <v>0</v>
      </c>
      <c r="I91" s="27">
        <v>15</v>
      </c>
      <c r="J91" s="27">
        <v>57</v>
      </c>
      <c r="K91" s="28">
        <v>300.02</v>
      </c>
      <c r="L91" s="27">
        <v>3.66</v>
      </c>
    </row>
    <row r="92" spans="1:12" ht="15" x14ac:dyDescent="0.25">
      <c r="A92" s="22"/>
      <c r="B92" s="23"/>
      <c r="C92" s="24"/>
      <c r="D92" s="29" t="s">
        <v>26</v>
      </c>
      <c r="E92" s="26" t="s">
        <v>86</v>
      </c>
      <c r="F92" s="27">
        <v>100</v>
      </c>
      <c r="G92" s="27">
        <v>10</v>
      </c>
      <c r="H92" s="27">
        <v>7</v>
      </c>
      <c r="I92" s="27">
        <v>20</v>
      </c>
      <c r="J92" s="27">
        <v>215</v>
      </c>
      <c r="K92" s="28">
        <v>113001.05</v>
      </c>
      <c r="L92" s="27">
        <v>13.52</v>
      </c>
    </row>
    <row r="93" spans="1:12" ht="15" x14ac:dyDescent="0.25">
      <c r="A93" s="22"/>
      <c r="B93" s="23"/>
      <c r="C93" s="24"/>
      <c r="D93" s="29"/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/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500</v>
      </c>
      <c r="G97" s="35">
        <f>SUM(G90:G96)</f>
        <v>15</v>
      </c>
      <c r="H97" s="35">
        <f>SUM(H90:H96)</f>
        <v>16</v>
      </c>
      <c r="I97" s="35">
        <f>SUM(I90:I96)</f>
        <v>59</v>
      </c>
      <c r="J97" s="35">
        <f>SUM(J90:J96)</f>
        <v>470</v>
      </c>
      <c r="K97" s="36"/>
      <c r="L97" s="35">
        <f>SUM(L90:L96)</f>
        <v>29.8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 t="s">
        <v>46</v>
      </c>
      <c r="F98" s="27">
        <v>100</v>
      </c>
      <c r="G98" s="27">
        <v>0</v>
      </c>
      <c r="H98" s="27">
        <v>0</v>
      </c>
      <c r="I98" s="27">
        <v>9</v>
      </c>
      <c r="J98" s="27">
        <v>47</v>
      </c>
      <c r="K98" s="28">
        <v>11001.06</v>
      </c>
      <c r="L98" s="27">
        <v>17.600000000000001</v>
      </c>
    </row>
    <row r="99" spans="1:12" ht="15" x14ac:dyDescent="0.25">
      <c r="A99" s="22"/>
      <c r="B99" s="23"/>
      <c r="C99" s="24"/>
      <c r="D99" s="25"/>
      <c r="E99" s="26" t="s">
        <v>105</v>
      </c>
      <c r="F99" s="27">
        <v>200</v>
      </c>
      <c r="G99" s="27">
        <v>1</v>
      </c>
      <c r="H99" s="27">
        <v>1</v>
      </c>
      <c r="I99" s="27">
        <v>1</v>
      </c>
      <c r="J99" s="27">
        <v>41</v>
      </c>
      <c r="K99" s="28">
        <v>302.01</v>
      </c>
      <c r="L99" s="27">
        <v>3.13</v>
      </c>
    </row>
    <row r="100" spans="1:12" ht="15" x14ac:dyDescent="0.25">
      <c r="A100" s="22"/>
      <c r="B100" s="23"/>
      <c r="C100" s="24"/>
      <c r="D100" s="25"/>
      <c r="E100" s="26" t="s">
        <v>106</v>
      </c>
      <c r="F100" s="27">
        <v>75</v>
      </c>
      <c r="G100" s="27">
        <v>4</v>
      </c>
      <c r="H100" s="27">
        <v>0</v>
      </c>
      <c r="I100" s="27">
        <v>4</v>
      </c>
      <c r="J100" s="27">
        <v>52</v>
      </c>
      <c r="K100" s="28">
        <v>475.04</v>
      </c>
      <c r="L100" s="27">
        <v>27</v>
      </c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375</v>
      </c>
      <c r="G101" s="35">
        <f>SUM(G98:G100)</f>
        <v>5</v>
      </c>
      <c r="H101" s="35">
        <f>SUM(H98:H100)</f>
        <v>1</v>
      </c>
      <c r="I101" s="35">
        <f>SUM(I98:I100)</f>
        <v>14</v>
      </c>
      <c r="J101" s="35">
        <f>SUM(J98:J100)</f>
        <v>140</v>
      </c>
      <c r="K101" s="36"/>
      <c r="L101" s="35">
        <f>SUM(L98:L100)</f>
        <v>47.730000000000004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60</v>
      </c>
      <c r="F102" s="27">
        <v>100</v>
      </c>
      <c r="G102" s="27">
        <v>0</v>
      </c>
      <c r="H102" s="27">
        <v>0</v>
      </c>
      <c r="I102" s="27">
        <v>1</v>
      </c>
      <c r="J102" s="27">
        <v>105</v>
      </c>
      <c r="K102" s="28">
        <v>1025.1199999999999</v>
      </c>
      <c r="L102" s="27">
        <v>28</v>
      </c>
    </row>
    <row r="103" spans="1:12" ht="15" x14ac:dyDescent="0.25">
      <c r="A103" s="22"/>
      <c r="B103" s="23"/>
      <c r="C103" s="24"/>
      <c r="D103" s="29" t="s">
        <v>32</v>
      </c>
      <c r="E103" s="26" t="s">
        <v>107</v>
      </c>
      <c r="F103" s="27">
        <v>250</v>
      </c>
      <c r="G103" s="27">
        <v>8</v>
      </c>
      <c r="H103" s="27">
        <v>6</v>
      </c>
      <c r="I103" s="27">
        <v>23</v>
      </c>
      <c r="J103" s="27">
        <v>143</v>
      </c>
      <c r="K103" s="28">
        <v>2021.04</v>
      </c>
      <c r="L103" s="27">
        <v>23.61</v>
      </c>
    </row>
    <row r="104" spans="1:12" ht="15" x14ac:dyDescent="0.25">
      <c r="A104" s="22"/>
      <c r="B104" s="23"/>
      <c r="C104" s="24"/>
      <c r="D104" s="29" t="s">
        <v>33</v>
      </c>
      <c r="E104" s="26" t="s">
        <v>87</v>
      </c>
      <c r="F104" s="27">
        <v>100</v>
      </c>
      <c r="G104" s="27">
        <v>7</v>
      </c>
      <c r="H104" s="27">
        <v>8</v>
      </c>
      <c r="I104" s="27">
        <v>15</v>
      </c>
      <c r="J104" s="27">
        <v>197</v>
      </c>
      <c r="K104" s="28">
        <v>7061.03</v>
      </c>
      <c r="L104" s="27">
        <v>53.65</v>
      </c>
    </row>
    <row r="105" spans="1:12" ht="15" x14ac:dyDescent="0.25">
      <c r="A105" s="22"/>
      <c r="B105" s="23"/>
      <c r="C105" s="24"/>
      <c r="D105" s="29" t="s">
        <v>34</v>
      </c>
      <c r="E105" s="26" t="s">
        <v>108</v>
      </c>
      <c r="F105" s="27">
        <v>200</v>
      </c>
      <c r="G105" s="27">
        <v>3</v>
      </c>
      <c r="H105" s="27">
        <v>7</v>
      </c>
      <c r="I105" s="27">
        <v>39</v>
      </c>
      <c r="J105" s="27">
        <v>110</v>
      </c>
      <c r="K105" s="28">
        <v>905.04</v>
      </c>
      <c r="L105" s="27">
        <v>3.48</v>
      </c>
    </row>
    <row r="106" spans="1:12" ht="15" x14ac:dyDescent="0.25">
      <c r="A106" s="22"/>
      <c r="B106" s="23"/>
      <c r="C106" s="24"/>
      <c r="D106" s="29" t="s">
        <v>103</v>
      </c>
      <c r="E106" s="26" t="s">
        <v>109</v>
      </c>
      <c r="F106" s="27">
        <v>200</v>
      </c>
      <c r="G106" s="27">
        <v>2</v>
      </c>
      <c r="H106" s="27">
        <v>2</v>
      </c>
      <c r="I106" s="27">
        <v>7</v>
      </c>
      <c r="J106" s="27">
        <v>84</v>
      </c>
      <c r="K106" s="28">
        <v>153.01</v>
      </c>
      <c r="L106" s="27">
        <v>3.32</v>
      </c>
    </row>
    <row r="107" spans="1:12" ht="15" x14ac:dyDescent="0.25">
      <c r="A107" s="22"/>
      <c r="B107" s="23"/>
      <c r="C107" s="24"/>
      <c r="D107" s="29" t="s">
        <v>36</v>
      </c>
      <c r="E107" s="26" t="s">
        <v>104</v>
      </c>
      <c r="F107" s="27">
        <v>30</v>
      </c>
      <c r="G107" s="27">
        <v>2</v>
      </c>
      <c r="H107" s="27">
        <v>0</v>
      </c>
      <c r="I107" s="27">
        <v>14</v>
      </c>
      <c r="J107" s="27">
        <v>71</v>
      </c>
      <c r="K107" s="28">
        <v>13001.03</v>
      </c>
      <c r="L107" s="27">
        <v>2.2200000000000002</v>
      </c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880</v>
      </c>
      <c r="G111" s="35">
        <f>SUM(G102:G110)</f>
        <v>22</v>
      </c>
      <c r="H111" s="35">
        <f>SUM(H102:H110)</f>
        <v>23</v>
      </c>
      <c r="I111" s="35">
        <f>SUM(I102:I110)</f>
        <v>99</v>
      </c>
      <c r="J111" s="35">
        <f>SUM(J102:J110)</f>
        <v>710</v>
      </c>
      <c r="K111" s="36"/>
      <c r="L111" s="35">
        <f>SUM(L102:L110)</f>
        <v>114.27999999999999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>
        <f>L112+L113+L114+L115</f>
        <v>0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>
        <f>L117+L118+L119+L120+L121+L122</f>
        <v>0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>
        <f>L124+L125+L126+L127+L128+L129</f>
        <v>0</v>
      </c>
    </row>
    <row r="131" spans="1:12" ht="15.75" customHeight="1" x14ac:dyDescent="0.2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1755</v>
      </c>
      <c r="G131" s="45">
        <f>G97+G101+G111+G116+G123+G130</f>
        <v>42</v>
      </c>
      <c r="H131" s="45">
        <f>H97+H101+H111+H116+H123+H130</f>
        <v>40</v>
      </c>
      <c r="I131" s="45">
        <f>I97+I101+I111+I116+I123+I130</f>
        <v>172</v>
      </c>
      <c r="J131" s="45">
        <f>J97+J101+J111+J116+J123+J130</f>
        <v>1320</v>
      </c>
      <c r="K131" s="46"/>
      <c r="L131" s="45">
        <f>L97+L101+L111+L116+L123+L130</f>
        <v>191.81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72</v>
      </c>
      <c r="F132" s="20">
        <v>250</v>
      </c>
      <c r="G132" s="20">
        <v>6</v>
      </c>
      <c r="H132" s="20">
        <v>9</v>
      </c>
      <c r="I132" s="20">
        <v>40</v>
      </c>
      <c r="J132" s="20">
        <v>265</v>
      </c>
      <c r="K132" s="21">
        <v>4019.01</v>
      </c>
      <c r="L132" s="20">
        <v>26.8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47</v>
      </c>
      <c r="F134" s="27">
        <v>200</v>
      </c>
      <c r="G134" s="27">
        <v>3</v>
      </c>
      <c r="H134" s="27">
        <v>1</v>
      </c>
      <c r="I134" s="27">
        <v>1</v>
      </c>
      <c r="J134" s="27">
        <v>41</v>
      </c>
      <c r="K134" s="28">
        <v>302.01</v>
      </c>
      <c r="L134" s="27">
        <v>3.13</v>
      </c>
    </row>
    <row r="135" spans="1:12" ht="15" x14ac:dyDescent="0.25">
      <c r="A135" s="22"/>
      <c r="B135" s="23"/>
      <c r="C135" s="24"/>
      <c r="D135" s="29" t="s">
        <v>26</v>
      </c>
      <c r="E135" s="26" t="s">
        <v>88</v>
      </c>
      <c r="F135" s="27">
        <v>50</v>
      </c>
      <c r="G135" s="27">
        <v>5</v>
      </c>
      <c r="H135" s="27">
        <v>4</v>
      </c>
      <c r="I135" s="27">
        <v>15</v>
      </c>
      <c r="J135" s="27">
        <v>244</v>
      </c>
      <c r="K135" s="28">
        <v>13001.09</v>
      </c>
      <c r="L135" s="27">
        <v>10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500</v>
      </c>
      <c r="G139" s="35">
        <f>SUM(G132:G138)</f>
        <v>14</v>
      </c>
      <c r="H139" s="35">
        <f>SUM(H132:H138)</f>
        <v>14</v>
      </c>
      <c r="I139" s="35">
        <f>SUM(I132:I138)</f>
        <v>56</v>
      </c>
      <c r="J139" s="35">
        <f>SUM(J132:J138)</f>
        <v>550</v>
      </c>
      <c r="K139" s="36"/>
      <c r="L139" s="35">
        <f>SUM(L132:L138)</f>
        <v>39.93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 t="s">
        <v>66</v>
      </c>
      <c r="F140" s="27">
        <v>100</v>
      </c>
      <c r="G140" s="27">
        <v>1</v>
      </c>
      <c r="H140" s="27">
        <v>8</v>
      </c>
      <c r="I140" s="27">
        <v>6</v>
      </c>
      <c r="J140" s="27">
        <v>44</v>
      </c>
      <c r="K140" s="28">
        <v>11001.02</v>
      </c>
      <c r="L140" s="27">
        <v>23</v>
      </c>
    </row>
    <row r="141" spans="1:12" ht="15" x14ac:dyDescent="0.25">
      <c r="A141" s="22"/>
      <c r="B141" s="23"/>
      <c r="C141" s="24"/>
      <c r="D141" s="25"/>
      <c r="E141" s="26" t="s">
        <v>47</v>
      </c>
      <c r="F141" s="27">
        <v>200</v>
      </c>
      <c r="G141" s="27">
        <v>3</v>
      </c>
      <c r="H141" s="27">
        <v>1</v>
      </c>
      <c r="I141" s="27">
        <v>1</v>
      </c>
      <c r="J141" s="27">
        <v>41</v>
      </c>
      <c r="K141" s="28">
        <v>302.01</v>
      </c>
      <c r="L141" s="27">
        <v>3.13</v>
      </c>
    </row>
    <row r="142" spans="1:12" ht="15" x14ac:dyDescent="0.25">
      <c r="A142" s="22"/>
      <c r="B142" s="23"/>
      <c r="C142" s="24"/>
      <c r="D142" s="25"/>
      <c r="E142" s="26" t="s">
        <v>89</v>
      </c>
      <c r="F142" s="27">
        <v>60</v>
      </c>
      <c r="G142" s="27">
        <v>4</v>
      </c>
      <c r="H142" s="27">
        <v>0</v>
      </c>
      <c r="I142" s="27">
        <v>5</v>
      </c>
      <c r="J142" s="27">
        <v>55</v>
      </c>
      <c r="K142" s="28">
        <v>475.07</v>
      </c>
      <c r="L142" s="27">
        <v>27</v>
      </c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360</v>
      </c>
      <c r="G143" s="35">
        <f>SUM(G140:G142)</f>
        <v>8</v>
      </c>
      <c r="H143" s="35">
        <f>SUM(H140:H142)</f>
        <v>9</v>
      </c>
      <c r="I143" s="35">
        <f>SUM(I140:I142)</f>
        <v>12</v>
      </c>
      <c r="J143" s="35">
        <f>SUM(J140:J142)</f>
        <v>140</v>
      </c>
      <c r="K143" s="36"/>
      <c r="L143" s="35">
        <f>SUM(L140:L142)</f>
        <v>53.129999999999995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96</v>
      </c>
      <c r="F144" s="27">
        <v>100</v>
      </c>
      <c r="G144" s="27">
        <v>0</v>
      </c>
      <c r="H144" s="27">
        <v>0</v>
      </c>
      <c r="I144" s="27">
        <v>1</v>
      </c>
      <c r="J144" s="27">
        <v>105</v>
      </c>
      <c r="K144" s="28">
        <v>110.02</v>
      </c>
      <c r="L144" s="27">
        <v>28</v>
      </c>
    </row>
    <row r="145" spans="1:12" ht="15" x14ac:dyDescent="0.25">
      <c r="A145" s="22"/>
      <c r="B145" s="23"/>
      <c r="C145" s="24"/>
      <c r="D145" s="29" t="s">
        <v>32</v>
      </c>
      <c r="E145" s="26" t="s">
        <v>90</v>
      </c>
      <c r="F145" s="27">
        <v>250</v>
      </c>
      <c r="G145" s="27">
        <v>8</v>
      </c>
      <c r="H145" s="27">
        <v>10</v>
      </c>
      <c r="I145" s="27">
        <v>11</v>
      </c>
      <c r="J145" s="27">
        <v>160</v>
      </c>
      <c r="K145" s="28">
        <v>102.02</v>
      </c>
      <c r="L145" s="27">
        <v>15.13</v>
      </c>
    </row>
    <row r="146" spans="1:12" ht="15" x14ac:dyDescent="0.25">
      <c r="A146" s="22"/>
      <c r="B146" s="23"/>
      <c r="C146" s="24"/>
      <c r="D146" s="29" t="s">
        <v>33</v>
      </c>
      <c r="E146" s="26" t="s">
        <v>91</v>
      </c>
      <c r="F146" s="27">
        <v>90</v>
      </c>
      <c r="G146" s="27">
        <v>6</v>
      </c>
      <c r="H146" s="27">
        <v>7</v>
      </c>
      <c r="I146" s="27">
        <v>23</v>
      </c>
      <c r="J146" s="27">
        <v>156</v>
      </c>
      <c r="K146" s="28">
        <v>13021.11</v>
      </c>
      <c r="L146" s="27">
        <v>22.19</v>
      </c>
    </row>
    <row r="147" spans="1:12" ht="15" x14ac:dyDescent="0.25">
      <c r="A147" s="22"/>
      <c r="B147" s="23"/>
      <c r="C147" s="24"/>
      <c r="D147" s="29" t="s">
        <v>34</v>
      </c>
      <c r="E147" s="26" t="s">
        <v>57</v>
      </c>
      <c r="F147" s="27">
        <v>200</v>
      </c>
      <c r="G147" s="27">
        <v>4</v>
      </c>
      <c r="H147" s="27">
        <v>5</v>
      </c>
      <c r="I147" s="27">
        <v>26</v>
      </c>
      <c r="J147" s="27">
        <v>157</v>
      </c>
      <c r="K147" s="28">
        <v>251.03</v>
      </c>
      <c r="L147" s="27">
        <v>17</v>
      </c>
    </row>
    <row r="148" spans="1:12" ht="15" x14ac:dyDescent="0.25">
      <c r="A148" s="22"/>
      <c r="B148" s="23"/>
      <c r="C148" s="24"/>
      <c r="D148" s="29" t="s">
        <v>35</v>
      </c>
      <c r="E148" s="26" t="s">
        <v>75</v>
      </c>
      <c r="F148" s="27">
        <v>200</v>
      </c>
      <c r="G148" s="27">
        <v>0</v>
      </c>
      <c r="H148" s="27">
        <v>0</v>
      </c>
      <c r="I148" s="27">
        <v>25</v>
      </c>
      <c r="J148" s="27">
        <v>101</v>
      </c>
      <c r="K148" s="28">
        <v>10010.02</v>
      </c>
      <c r="L148" s="27">
        <v>7.58</v>
      </c>
    </row>
    <row r="149" spans="1:12" ht="15" x14ac:dyDescent="0.25">
      <c r="A149" s="22"/>
      <c r="B149" s="23"/>
      <c r="C149" s="24"/>
      <c r="D149" s="29" t="s">
        <v>36</v>
      </c>
      <c r="E149" s="26" t="s">
        <v>54</v>
      </c>
      <c r="F149" s="27">
        <v>30</v>
      </c>
      <c r="G149" s="27">
        <v>2</v>
      </c>
      <c r="H149" s="27">
        <v>0</v>
      </c>
      <c r="I149" s="27">
        <v>14</v>
      </c>
      <c r="J149" s="27">
        <v>71</v>
      </c>
      <c r="K149" s="28">
        <v>13001.03</v>
      </c>
      <c r="L149" s="27">
        <v>2.2200000000000002</v>
      </c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870</v>
      </c>
      <c r="G153" s="35">
        <f>SUM(G144:G152)</f>
        <v>20</v>
      </c>
      <c r="H153" s="35">
        <f>SUM(H144:H152)</f>
        <v>22</v>
      </c>
      <c r="I153" s="35">
        <f>SUM(I144:I152)</f>
        <v>100</v>
      </c>
      <c r="J153" s="35">
        <f>SUM(J144:J152)</f>
        <v>750</v>
      </c>
      <c r="K153" s="36"/>
      <c r="L153" s="35">
        <f>SUM(L144:L152)</f>
        <v>92.12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>
        <f>SUM(L151:L157)</f>
        <v>92.12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/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/>
    </row>
    <row r="173" spans="1:12" ht="15.75" customHeight="1" x14ac:dyDescent="0.2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1730</v>
      </c>
      <c r="G173" s="45">
        <f>G139+G143+G153+G158+G165+G172</f>
        <v>42</v>
      </c>
      <c r="H173" s="45">
        <f>H139+H143+H153+H158+H165+H172</f>
        <v>45</v>
      </c>
      <c r="I173" s="45">
        <f>I139+I143+I153+I158+I165+I172</f>
        <v>168</v>
      </c>
      <c r="J173" s="45">
        <f>J139+J143+J153+J158+J165+J172</f>
        <v>1440</v>
      </c>
      <c r="K173" s="46"/>
      <c r="L173" s="45">
        <f>L139+L143+L153+L158+L165+L172</f>
        <v>277.3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110</v>
      </c>
      <c r="F174" s="20">
        <v>250</v>
      </c>
      <c r="G174" s="20">
        <v>8</v>
      </c>
      <c r="H174" s="20">
        <v>3</v>
      </c>
      <c r="I174" s="20">
        <v>24</v>
      </c>
      <c r="J174" s="20">
        <v>345</v>
      </c>
      <c r="K174" s="21">
        <v>4004.01</v>
      </c>
      <c r="L174" s="20">
        <v>12.22</v>
      </c>
    </row>
    <row r="175" spans="1:12" ht="15" x14ac:dyDescent="0.25">
      <c r="A175" s="22"/>
      <c r="B175" s="23"/>
      <c r="C175" s="24"/>
      <c r="D175" s="29" t="s">
        <v>25</v>
      </c>
      <c r="E175" s="26" t="s">
        <v>47</v>
      </c>
      <c r="F175" s="27">
        <v>200</v>
      </c>
      <c r="G175" s="27">
        <v>1</v>
      </c>
      <c r="H175" s="27">
        <v>1</v>
      </c>
      <c r="I175" s="27">
        <v>1</v>
      </c>
      <c r="J175" s="27">
        <v>41</v>
      </c>
      <c r="K175" s="28">
        <v>302.01</v>
      </c>
      <c r="L175" s="27">
        <v>3.13</v>
      </c>
    </row>
    <row r="176" spans="1:12" ht="15" x14ac:dyDescent="0.25">
      <c r="A176" s="22"/>
      <c r="B176" s="23"/>
      <c r="C176" s="24"/>
      <c r="D176" s="29" t="s">
        <v>26</v>
      </c>
      <c r="E176" s="26" t="s">
        <v>81</v>
      </c>
      <c r="F176" s="27">
        <v>100</v>
      </c>
      <c r="G176" s="27">
        <v>2</v>
      </c>
      <c r="H176" s="27">
        <v>4</v>
      </c>
      <c r="I176" s="27">
        <v>35</v>
      </c>
      <c r="J176" s="27">
        <v>116</v>
      </c>
      <c r="K176" s="28">
        <v>13001.08</v>
      </c>
      <c r="L176" s="27">
        <v>10.93</v>
      </c>
    </row>
    <row r="177" spans="1:12" ht="15" x14ac:dyDescent="0.25">
      <c r="A177" s="22"/>
      <c r="B177" s="23"/>
      <c r="C177" s="24"/>
      <c r="D177" s="29"/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/>
      <c r="E178" s="26" t="s">
        <v>92</v>
      </c>
      <c r="F178" s="27">
        <v>35</v>
      </c>
      <c r="G178" s="27">
        <v>5</v>
      </c>
      <c r="H178" s="27">
        <v>8</v>
      </c>
      <c r="I178" s="27">
        <v>0</v>
      </c>
      <c r="J178" s="27">
        <v>55</v>
      </c>
      <c r="K178" s="28">
        <v>13026</v>
      </c>
      <c r="L178" s="27">
        <v>17</v>
      </c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585</v>
      </c>
      <c r="G181" s="35">
        <f>SUM(G174:G180)</f>
        <v>16</v>
      </c>
      <c r="H181" s="35">
        <f>SUM(H174:H180)</f>
        <v>16</v>
      </c>
      <c r="I181" s="35">
        <f>SUM(I174:I180)</f>
        <v>60</v>
      </c>
      <c r="J181" s="35">
        <f>SUM(J174:J180)</f>
        <v>557</v>
      </c>
      <c r="K181" s="36"/>
      <c r="L181" s="35">
        <f>SUM(L174:L180)</f>
        <v>43.28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 t="s">
        <v>47</v>
      </c>
      <c r="F183" s="27">
        <v>200</v>
      </c>
      <c r="G183" s="27">
        <v>1</v>
      </c>
      <c r="H183" s="27">
        <v>1</v>
      </c>
      <c r="I183" s="27">
        <v>1</v>
      </c>
      <c r="J183" s="27">
        <v>41</v>
      </c>
      <c r="K183" s="28">
        <v>302.01</v>
      </c>
      <c r="L183" s="27">
        <v>3.13</v>
      </c>
    </row>
    <row r="184" spans="1:12" ht="15" x14ac:dyDescent="0.25">
      <c r="A184" s="22"/>
      <c r="B184" s="23"/>
      <c r="C184" s="24"/>
      <c r="D184" s="25"/>
      <c r="E184" s="26" t="s">
        <v>111</v>
      </c>
      <c r="F184" s="27">
        <v>110</v>
      </c>
      <c r="G184" s="27">
        <v>11</v>
      </c>
      <c r="H184" s="27">
        <v>10</v>
      </c>
      <c r="I184" s="27">
        <v>15</v>
      </c>
      <c r="J184" s="27">
        <v>99</v>
      </c>
      <c r="K184" s="28">
        <v>13027</v>
      </c>
      <c r="L184" s="27">
        <v>30.85</v>
      </c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310</v>
      </c>
      <c r="G185" s="35">
        <f>SUM(G182:G184)</f>
        <v>12</v>
      </c>
      <c r="H185" s="35">
        <f>SUM(H182:H184)</f>
        <v>11</v>
      </c>
      <c r="I185" s="35">
        <f>SUM(I182:I184)</f>
        <v>16</v>
      </c>
      <c r="J185" s="35">
        <f>SUM(J182:J184)</f>
        <v>140</v>
      </c>
      <c r="K185" s="36"/>
      <c r="L185" s="35">
        <f>SUM(L182:L184)</f>
        <v>33.980000000000004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83</v>
      </c>
      <c r="F186" s="27">
        <v>100</v>
      </c>
      <c r="G186" s="27">
        <v>1</v>
      </c>
      <c r="H186" s="27">
        <v>3</v>
      </c>
      <c r="I186" s="27">
        <v>7</v>
      </c>
      <c r="J186" s="27">
        <v>100</v>
      </c>
      <c r="K186" s="28">
        <v>1083.03</v>
      </c>
      <c r="L186" s="27">
        <v>15</v>
      </c>
    </row>
    <row r="187" spans="1:12" ht="15" x14ac:dyDescent="0.25">
      <c r="A187" s="22"/>
      <c r="B187" s="23"/>
      <c r="C187" s="24"/>
      <c r="D187" s="29" t="s">
        <v>32</v>
      </c>
      <c r="E187" s="26" t="s">
        <v>112</v>
      </c>
      <c r="F187" s="27">
        <v>250</v>
      </c>
      <c r="G187" s="27">
        <v>5</v>
      </c>
      <c r="H187" s="27">
        <v>7</v>
      </c>
      <c r="I187" s="27">
        <v>17</v>
      </c>
      <c r="J187" s="27">
        <v>166</v>
      </c>
      <c r="K187" s="28">
        <v>104.02</v>
      </c>
      <c r="L187" s="27">
        <v>18.16</v>
      </c>
    </row>
    <row r="188" spans="1:12" ht="15" x14ac:dyDescent="0.25">
      <c r="A188" s="22"/>
      <c r="B188" s="23"/>
      <c r="C188" s="24"/>
      <c r="D188" s="29" t="s">
        <v>33</v>
      </c>
      <c r="E188" s="26" t="s">
        <v>113</v>
      </c>
      <c r="F188" s="27">
        <v>90</v>
      </c>
      <c r="G188" s="27">
        <v>8</v>
      </c>
      <c r="H188" s="27">
        <v>8</v>
      </c>
      <c r="I188" s="27">
        <v>18</v>
      </c>
      <c r="J188" s="27">
        <v>150</v>
      </c>
      <c r="K188" s="28">
        <v>7061.03</v>
      </c>
      <c r="L188" s="27">
        <v>56</v>
      </c>
    </row>
    <row r="189" spans="1:12" ht="15" x14ac:dyDescent="0.25">
      <c r="A189" s="22"/>
      <c r="B189" s="23"/>
      <c r="C189" s="24"/>
      <c r="D189" s="29" t="s">
        <v>34</v>
      </c>
      <c r="E189" s="26" t="s">
        <v>114</v>
      </c>
      <c r="F189" s="27">
        <v>200</v>
      </c>
      <c r="G189" s="27">
        <v>3</v>
      </c>
      <c r="H189" s="27">
        <v>4</v>
      </c>
      <c r="I189" s="27">
        <v>15</v>
      </c>
      <c r="J189" s="27">
        <v>143</v>
      </c>
      <c r="K189" s="28">
        <v>8002.06</v>
      </c>
      <c r="L189" s="27">
        <v>10.5</v>
      </c>
    </row>
    <row r="190" spans="1:12" ht="15" x14ac:dyDescent="0.25">
      <c r="A190" s="22"/>
      <c r="B190" s="23"/>
      <c r="C190" s="24"/>
      <c r="D190" s="29" t="s">
        <v>103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 t="s">
        <v>104</v>
      </c>
      <c r="F191" s="27">
        <v>30</v>
      </c>
      <c r="G191" s="27">
        <v>2</v>
      </c>
      <c r="H191" s="27">
        <v>0</v>
      </c>
      <c r="I191" s="27">
        <v>14</v>
      </c>
      <c r="J191" s="27">
        <v>71</v>
      </c>
      <c r="K191" s="28">
        <v>13001.03</v>
      </c>
      <c r="L191" s="27">
        <v>2.2200000000000002</v>
      </c>
    </row>
    <row r="192" spans="1:12" ht="15" x14ac:dyDescent="0.25">
      <c r="A192" s="22"/>
      <c r="B192" s="23"/>
      <c r="C192" s="24"/>
      <c r="D192" s="29" t="s">
        <v>37</v>
      </c>
      <c r="E192" s="26" t="s">
        <v>115</v>
      </c>
      <c r="F192" s="27">
        <v>30</v>
      </c>
      <c r="G192" s="27">
        <v>2</v>
      </c>
      <c r="H192" s="27">
        <v>0</v>
      </c>
      <c r="I192" s="27">
        <v>14</v>
      </c>
      <c r="J192" s="27">
        <v>65</v>
      </c>
      <c r="K192" s="28">
        <v>13001.03</v>
      </c>
      <c r="L192" s="27">
        <v>1.92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9" t="s">
        <v>25</v>
      </c>
      <c r="E194" s="26" t="s">
        <v>55</v>
      </c>
      <c r="F194" s="27">
        <v>200</v>
      </c>
      <c r="G194" s="27">
        <v>0</v>
      </c>
      <c r="H194" s="27">
        <v>0</v>
      </c>
      <c r="I194" s="27">
        <v>15</v>
      </c>
      <c r="J194" s="27">
        <v>60</v>
      </c>
      <c r="K194" s="28">
        <v>10031.030000000001</v>
      </c>
      <c r="L194" s="27">
        <v>4.53</v>
      </c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900</v>
      </c>
      <c r="G195" s="35">
        <f>SUM(G186:G194)</f>
        <v>21</v>
      </c>
      <c r="H195" s="35">
        <f>SUM(H186:H194)</f>
        <v>22</v>
      </c>
      <c r="I195" s="35">
        <f>SUM(I186:I194)</f>
        <v>100</v>
      </c>
      <c r="J195" s="35">
        <f>SUM(J186:J194)</f>
        <v>755</v>
      </c>
      <c r="K195" s="36"/>
      <c r="L195" s="35">
        <f>SUM(L186:L194)</f>
        <v>108.33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>
        <f>L196+L197+L198+L199</f>
        <v>0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>
        <f>L201+L202+L203+L204+L205+L206</f>
        <v>0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>
        <f>L208+L209+L210+L211+L212+L213</f>
        <v>0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1795</v>
      </c>
      <c r="G215" s="45">
        <f>G181+G185+G195+G200+G207+G214</f>
        <v>49</v>
      </c>
      <c r="H215" s="45">
        <f>H181+H185+H195+H200+H207+H214</f>
        <v>49</v>
      </c>
      <c r="I215" s="45">
        <f>I181+I185+I195+I200+I207+I214</f>
        <v>176</v>
      </c>
      <c r="J215" s="45">
        <f>J181+J185+J195+J200+J207+J214</f>
        <v>1452</v>
      </c>
      <c r="K215" s="46"/>
      <c r="L215" s="45">
        <f>L181+L185+L195+L200+L207+L214</f>
        <v>185.59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>
        <f>L224+L225+L226</f>
        <v>0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>
        <f>L228+L229+L230+L231+L232+L233+L234+L235+L236</f>
        <v>0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>
        <f>SUM(L235:L241)</f>
        <v>0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>
        <f>L243+L244+L245+L246+L247+L248</f>
        <v>0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>
        <f>L250+L251+L252+L253+L254+L255</f>
        <v>0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>
        <f>L223+L227+L237+L242+L249+L256</f>
        <v>0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>
        <f>L266+L267+L268</f>
        <v>0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>
        <f>L270+L271+L272+L273+L274+L275+L276+L277+L278</f>
        <v>0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>
        <f>SUM(L277:L283)</f>
        <v>0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>
        <f>L285+L286+L287+L288+L289+L290</f>
        <v>0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>
        <f>L292+L293+L294+L295+L296+L297</f>
        <v>0</v>
      </c>
    </row>
    <row r="299" spans="1:12" ht="15.75" customHeight="1" x14ac:dyDescent="0.2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>
        <f>L265+L269+L279+L284+L291+L298</f>
        <v>0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97</v>
      </c>
      <c r="F300" s="20">
        <v>250</v>
      </c>
      <c r="G300" s="20">
        <v>6</v>
      </c>
      <c r="H300" s="20">
        <v>7</v>
      </c>
      <c r="I300" s="20">
        <v>29</v>
      </c>
      <c r="J300" s="20">
        <v>213</v>
      </c>
      <c r="K300" s="21">
        <v>202</v>
      </c>
      <c r="L300" s="20">
        <v>10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47</v>
      </c>
      <c r="F302" s="27">
        <v>200</v>
      </c>
      <c r="G302" s="27">
        <v>1</v>
      </c>
      <c r="H302" s="27">
        <v>1</v>
      </c>
      <c r="I302" s="27">
        <v>1</v>
      </c>
      <c r="J302" s="27">
        <v>57</v>
      </c>
      <c r="K302" s="28">
        <v>302</v>
      </c>
      <c r="L302" s="27">
        <v>2.41</v>
      </c>
    </row>
    <row r="303" spans="1:12" ht="15" x14ac:dyDescent="0.25">
      <c r="A303" s="22"/>
      <c r="B303" s="23"/>
      <c r="C303" s="24"/>
      <c r="D303" s="29" t="s">
        <v>26</v>
      </c>
      <c r="E303" s="26" t="s">
        <v>48</v>
      </c>
      <c r="F303" s="27">
        <v>50</v>
      </c>
      <c r="G303" s="27">
        <v>5</v>
      </c>
      <c r="H303" s="27">
        <v>4</v>
      </c>
      <c r="I303" s="27">
        <v>30</v>
      </c>
      <c r="J303" s="27">
        <v>200</v>
      </c>
      <c r="K303" s="28">
        <v>13001.07</v>
      </c>
      <c r="L303" s="27">
        <v>15.5</v>
      </c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500</v>
      </c>
      <c r="G307" s="35">
        <f>SUM(G300:G306)</f>
        <v>12</v>
      </c>
      <c r="H307" s="35">
        <f>SUM(H300:H306)</f>
        <v>12</v>
      </c>
      <c r="I307" s="35">
        <f>SUM(I300:I306)</f>
        <v>60</v>
      </c>
      <c r="J307" s="35">
        <f>SUM(J300:J306)</f>
        <v>470</v>
      </c>
      <c r="K307" s="36"/>
      <c r="L307" s="35">
        <f>SUM(L300:L306)</f>
        <v>27.91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 t="s">
        <v>46</v>
      </c>
      <c r="F308" s="27">
        <v>100</v>
      </c>
      <c r="G308" s="27">
        <v>0</v>
      </c>
      <c r="H308" s="27">
        <v>0</v>
      </c>
      <c r="I308" s="27">
        <v>3</v>
      </c>
      <c r="J308" s="27">
        <v>47</v>
      </c>
      <c r="K308" s="28">
        <v>11001.05</v>
      </c>
      <c r="L308" s="27">
        <v>17.600000000000001</v>
      </c>
    </row>
    <row r="309" spans="1:12" ht="15" x14ac:dyDescent="0.25">
      <c r="A309" s="22"/>
      <c r="B309" s="23"/>
      <c r="C309" s="24"/>
      <c r="D309" s="25"/>
      <c r="E309" s="26" t="s">
        <v>47</v>
      </c>
      <c r="F309" s="27">
        <v>200</v>
      </c>
      <c r="G309" s="27">
        <v>1</v>
      </c>
      <c r="H309" s="27">
        <v>1</v>
      </c>
      <c r="I309" s="27">
        <v>1</v>
      </c>
      <c r="J309" s="27">
        <v>41</v>
      </c>
      <c r="K309" s="28">
        <v>302</v>
      </c>
      <c r="L309" s="27">
        <v>3.13</v>
      </c>
    </row>
    <row r="310" spans="1:12" ht="15" x14ac:dyDescent="0.25">
      <c r="A310" s="22"/>
      <c r="B310" s="23"/>
      <c r="C310" s="24"/>
      <c r="D310" s="25"/>
      <c r="E310" s="26" t="s">
        <v>49</v>
      </c>
      <c r="F310" s="27">
        <v>50</v>
      </c>
      <c r="G310" s="27">
        <v>8</v>
      </c>
      <c r="H310" s="27">
        <v>8</v>
      </c>
      <c r="I310" s="27">
        <v>14</v>
      </c>
      <c r="J310" s="27">
        <v>52</v>
      </c>
      <c r="K310" s="28">
        <v>13016.06</v>
      </c>
      <c r="L310" s="27">
        <v>4.5</v>
      </c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350</v>
      </c>
      <c r="G311" s="35">
        <f>SUM(G308:G310)</f>
        <v>9</v>
      </c>
      <c r="H311" s="35">
        <f>SUM(H308:H310)</f>
        <v>9</v>
      </c>
      <c r="I311" s="35">
        <f>SUM(I308:I310)</f>
        <v>18</v>
      </c>
      <c r="J311" s="35">
        <f>SUM(J308:J310)</f>
        <v>140</v>
      </c>
      <c r="K311" s="36"/>
      <c r="L311" s="35">
        <f>L308+L309+L310</f>
        <v>25.23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 t="s">
        <v>50</v>
      </c>
      <c r="F312" s="27">
        <v>100</v>
      </c>
      <c r="G312" s="27">
        <v>1</v>
      </c>
      <c r="H312" s="27">
        <v>5</v>
      </c>
      <c r="I312" s="27">
        <v>9</v>
      </c>
      <c r="J312" s="27">
        <v>89</v>
      </c>
      <c r="K312" s="28">
        <v>1046.02</v>
      </c>
      <c r="L312" s="27">
        <v>2.35</v>
      </c>
    </row>
    <row r="313" spans="1:12" ht="15" x14ac:dyDescent="0.25">
      <c r="A313" s="22"/>
      <c r="B313" s="23"/>
      <c r="C313" s="24"/>
      <c r="D313" s="29" t="s">
        <v>32</v>
      </c>
      <c r="E313" s="26" t="s">
        <v>51</v>
      </c>
      <c r="F313" s="27">
        <v>250</v>
      </c>
      <c r="G313" s="27">
        <v>5</v>
      </c>
      <c r="H313" s="27">
        <v>7</v>
      </c>
      <c r="I313" s="27">
        <v>12</v>
      </c>
      <c r="J313" s="27">
        <v>191</v>
      </c>
      <c r="K313" s="28">
        <v>2002.05</v>
      </c>
      <c r="L313" s="27">
        <v>24</v>
      </c>
    </row>
    <row r="314" spans="1:12" ht="15" x14ac:dyDescent="0.25">
      <c r="A314" s="22"/>
      <c r="B314" s="23"/>
      <c r="C314" s="24"/>
      <c r="D314" s="29" t="s">
        <v>33</v>
      </c>
      <c r="E314" s="26" t="s">
        <v>52</v>
      </c>
      <c r="F314" s="27">
        <v>100</v>
      </c>
      <c r="G314" s="27">
        <v>7</v>
      </c>
      <c r="H314" s="27">
        <v>5</v>
      </c>
      <c r="I314" s="27">
        <v>10</v>
      </c>
      <c r="J314" s="27">
        <v>171</v>
      </c>
      <c r="K314" s="28">
        <v>7014.03</v>
      </c>
      <c r="L314" s="27">
        <v>16</v>
      </c>
    </row>
    <row r="315" spans="1:12" ht="15" x14ac:dyDescent="0.25">
      <c r="A315" s="22"/>
      <c r="B315" s="23"/>
      <c r="C315" s="24"/>
      <c r="D315" s="29" t="s">
        <v>34</v>
      </c>
      <c r="E315" s="26" t="s">
        <v>53</v>
      </c>
      <c r="F315" s="27">
        <v>200</v>
      </c>
      <c r="G315" s="27">
        <v>3</v>
      </c>
      <c r="H315" s="27">
        <v>8</v>
      </c>
      <c r="I315" s="27">
        <v>33</v>
      </c>
      <c r="J315" s="27">
        <v>168</v>
      </c>
      <c r="K315" s="28">
        <v>8002.09</v>
      </c>
      <c r="L315" s="27">
        <v>8</v>
      </c>
    </row>
    <row r="316" spans="1:12" ht="15" x14ac:dyDescent="0.25">
      <c r="A316" s="22"/>
      <c r="B316" s="23"/>
      <c r="C316" s="24"/>
      <c r="D316" s="29" t="s">
        <v>35</v>
      </c>
      <c r="E316" s="26" t="s">
        <v>55</v>
      </c>
      <c r="F316" s="27">
        <v>200</v>
      </c>
      <c r="G316" s="27">
        <v>0</v>
      </c>
      <c r="H316" s="27">
        <v>0</v>
      </c>
      <c r="I316" s="27">
        <v>15</v>
      </c>
      <c r="J316" s="27">
        <v>60</v>
      </c>
      <c r="K316" s="28">
        <v>301</v>
      </c>
      <c r="L316" s="27">
        <v>4.53</v>
      </c>
    </row>
    <row r="317" spans="1:12" ht="15" x14ac:dyDescent="0.25">
      <c r="A317" s="22"/>
      <c r="B317" s="23"/>
      <c r="C317" s="24"/>
      <c r="D317" s="29" t="s">
        <v>36</v>
      </c>
      <c r="E317" s="26" t="s">
        <v>54</v>
      </c>
      <c r="F317" s="27">
        <v>30</v>
      </c>
      <c r="G317" s="27">
        <v>2</v>
      </c>
      <c r="H317" s="27">
        <v>0</v>
      </c>
      <c r="I317" s="27">
        <v>14</v>
      </c>
      <c r="J317" s="27">
        <v>71</v>
      </c>
      <c r="K317" s="28">
        <v>13001.02</v>
      </c>
      <c r="L317" s="27">
        <v>2.2200000000000002</v>
      </c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880</v>
      </c>
      <c r="G321" s="35">
        <f>SUM(G312:G320)</f>
        <v>18</v>
      </c>
      <c r="H321" s="35">
        <f>SUM(H312:H320)</f>
        <v>25</v>
      </c>
      <c r="I321" s="35">
        <f>SUM(I312:I320)</f>
        <v>93</v>
      </c>
      <c r="J321" s="35">
        <f>SUM(J312:J320)</f>
        <v>750</v>
      </c>
      <c r="K321" s="36"/>
      <c r="L321" s="35">
        <f>L312+L313+L314+L315+L316+L317+L318+L319+L320</f>
        <v>57.1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>
        <f>L322+L323+L324+L325</f>
        <v>0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>
        <f>L327+L328+L329+L330+L331+L332</f>
        <v>0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>
        <f>L334+L335+L336+L337+L338+L339</f>
        <v>0</v>
      </c>
    </row>
    <row r="341" spans="1:12" ht="15.75" customHeight="1" x14ac:dyDescent="0.2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1730</v>
      </c>
      <c r="G341" s="45">
        <f>G307+G311+G321+G326+G333+G340</f>
        <v>39</v>
      </c>
      <c r="H341" s="45">
        <f>H307+H311+H321+H326+H333+H340</f>
        <v>46</v>
      </c>
      <c r="I341" s="45">
        <f>I307+I311+I321+I326+I333+I340</f>
        <v>171</v>
      </c>
      <c r="J341" s="45">
        <f>J307+J311+J321+J326+J333+J340</f>
        <v>1360</v>
      </c>
      <c r="K341" s="46"/>
      <c r="L341" s="45">
        <f>L307+L311+L321+L326+L333+L340</f>
        <v>110.24000000000001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116</v>
      </c>
      <c r="F342" s="20">
        <v>250</v>
      </c>
      <c r="G342" s="20">
        <v>7</v>
      </c>
      <c r="H342" s="20">
        <v>7</v>
      </c>
      <c r="I342" s="20">
        <v>29</v>
      </c>
      <c r="J342" s="20">
        <v>343</v>
      </c>
      <c r="K342" s="21">
        <v>4004.02</v>
      </c>
      <c r="L342" s="20">
        <v>10</v>
      </c>
    </row>
    <row r="343" spans="1:12" ht="15" x14ac:dyDescent="0.25">
      <c r="A343" s="47"/>
      <c r="B343" s="23"/>
      <c r="C343" s="24"/>
      <c r="D343" s="29" t="s">
        <v>25</v>
      </c>
      <c r="E343" s="26" t="s">
        <v>47</v>
      </c>
      <c r="F343" s="27">
        <v>200</v>
      </c>
      <c r="G343" s="27">
        <v>1</v>
      </c>
      <c r="H343" s="27">
        <v>5</v>
      </c>
      <c r="I343" s="27">
        <v>1</v>
      </c>
      <c r="J343" s="27">
        <v>41</v>
      </c>
      <c r="K343" s="28">
        <v>302</v>
      </c>
      <c r="L343" s="27">
        <v>3.13</v>
      </c>
    </row>
    <row r="344" spans="1:12" ht="15" x14ac:dyDescent="0.25">
      <c r="A344" s="47"/>
      <c r="B344" s="23"/>
      <c r="C344" s="24"/>
      <c r="D344" s="29" t="s">
        <v>26</v>
      </c>
      <c r="E344" s="26" t="s">
        <v>58</v>
      </c>
      <c r="F344" s="27">
        <v>50</v>
      </c>
      <c r="G344" s="27">
        <v>4</v>
      </c>
      <c r="H344" s="27">
        <v>0</v>
      </c>
      <c r="I344" s="27">
        <v>30</v>
      </c>
      <c r="J344" s="27">
        <v>150</v>
      </c>
      <c r="K344" s="28">
        <v>13001.07</v>
      </c>
      <c r="L344" s="27">
        <v>10</v>
      </c>
    </row>
    <row r="345" spans="1:12" ht="15" x14ac:dyDescent="0.25">
      <c r="A345" s="47"/>
      <c r="B345" s="23"/>
      <c r="C345" s="24"/>
    </row>
    <row r="346" spans="1:12" ht="15" x14ac:dyDescent="0.25">
      <c r="A346" s="47"/>
      <c r="B346" s="23"/>
      <c r="C346" s="24"/>
      <c r="D346" s="29"/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500</v>
      </c>
      <c r="G349" s="35">
        <f>SUM(G342:G348)</f>
        <v>12</v>
      </c>
      <c r="H349" s="35">
        <f>SUM(H342:H348)</f>
        <v>12</v>
      </c>
      <c r="I349" s="35">
        <f>SUM(I342:I348)</f>
        <v>60</v>
      </c>
      <c r="J349" s="35">
        <f>SUM(J342:J348)</f>
        <v>534</v>
      </c>
      <c r="K349" s="36"/>
      <c r="L349" s="35">
        <f>SUM(L342:L348)</f>
        <v>23.13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 t="s">
        <v>47</v>
      </c>
      <c r="F351" s="27">
        <v>200</v>
      </c>
      <c r="G351" s="27">
        <v>1</v>
      </c>
      <c r="H351" s="27">
        <v>1</v>
      </c>
      <c r="I351" s="27">
        <v>1</v>
      </c>
      <c r="J351" s="27">
        <v>41</v>
      </c>
      <c r="K351" s="28">
        <v>302</v>
      </c>
      <c r="L351" s="27">
        <v>3.13</v>
      </c>
    </row>
    <row r="352" spans="1:12" ht="15" x14ac:dyDescent="0.25">
      <c r="A352" s="47"/>
      <c r="B352" s="23"/>
      <c r="C352" s="24"/>
      <c r="D352" s="25"/>
      <c r="E352" s="26" t="s">
        <v>59</v>
      </c>
      <c r="F352" s="27">
        <v>75</v>
      </c>
      <c r="G352" s="27">
        <v>4</v>
      </c>
      <c r="H352" s="27">
        <v>5</v>
      </c>
      <c r="I352" s="27">
        <v>48</v>
      </c>
      <c r="J352" s="27">
        <v>99</v>
      </c>
      <c r="K352" s="28">
        <v>475.06</v>
      </c>
      <c r="L352" s="27">
        <v>29</v>
      </c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275</v>
      </c>
      <c r="G353" s="35">
        <f>SUM(G350:G352)</f>
        <v>5</v>
      </c>
      <c r="H353" s="35">
        <f>SUM(H350:H352)</f>
        <v>6</v>
      </c>
      <c r="I353" s="35">
        <f>SUM(I350:I352)</f>
        <v>49</v>
      </c>
      <c r="J353" s="35">
        <f>SUM(J350:J352)</f>
        <v>140</v>
      </c>
      <c r="K353" s="36"/>
      <c r="L353" s="35">
        <f>L350+L351+L352</f>
        <v>32.130000000000003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60</v>
      </c>
      <c r="F354" s="27">
        <v>100</v>
      </c>
      <c r="G354" s="27">
        <v>0</v>
      </c>
      <c r="H354" s="27">
        <v>0</v>
      </c>
      <c r="I354" s="27">
        <v>1</v>
      </c>
      <c r="J354" s="27">
        <v>109</v>
      </c>
      <c r="K354" s="28">
        <v>1025.1400000000001</v>
      </c>
      <c r="L354" s="27">
        <v>28</v>
      </c>
    </row>
    <row r="355" spans="1:12" ht="15" x14ac:dyDescent="0.25">
      <c r="A355" s="47"/>
      <c r="B355" s="23"/>
      <c r="C355" s="24"/>
      <c r="D355" s="29" t="s">
        <v>32</v>
      </c>
      <c r="E355" s="26" t="s">
        <v>61</v>
      </c>
      <c r="F355" s="27">
        <v>250</v>
      </c>
      <c r="G355" s="27">
        <v>2</v>
      </c>
      <c r="H355" s="27">
        <v>5</v>
      </c>
      <c r="I355" s="27">
        <v>11</v>
      </c>
      <c r="J355" s="27">
        <v>114</v>
      </c>
      <c r="K355" s="28">
        <v>104.11</v>
      </c>
      <c r="L355" s="27">
        <v>25</v>
      </c>
    </row>
    <row r="356" spans="1:12" ht="15" x14ac:dyDescent="0.25">
      <c r="A356" s="47"/>
      <c r="B356" s="23"/>
      <c r="C356" s="24"/>
      <c r="D356" s="29" t="s">
        <v>33</v>
      </c>
      <c r="E356" s="26" t="s">
        <v>62</v>
      </c>
      <c r="F356" s="27">
        <v>90</v>
      </c>
      <c r="G356" s="27">
        <v>5</v>
      </c>
      <c r="H356" s="27">
        <v>6</v>
      </c>
      <c r="I356" s="27">
        <v>18</v>
      </c>
      <c r="J356" s="27">
        <v>150</v>
      </c>
      <c r="K356" s="28">
        <v>7061.02</v>
      </c>
      <c r="L356" s="27">
        <v>56</v>
      </c>
    </row>
    <row r="357" spans="1:12" ht="15" x14ac:dyDescent="0.25">
      <c r="A357" s="47"/>
      <c r="B357" s="23"/>
      <c r="C357" s="24"/>
      <c r="D357" s="29" t="s">
        <v>34</v>
      </c>
      <c r="E357" s="26" t="s">
        <v>79</v>
      </c>
      <c r="F357" s="27">
        <v>200</v>
      </c>
      <c r="G357" s="27">
        <v>7</v>
      </c>
      <c r="H357" s="27">
        <v>5</v>
      </c>
      <c r="I357" s="27">
        <v>33</v>
      </c>
      <c r="J357" s="27">
        <v>229</v>
      </c>
      <c r="K357" s="28">
        <v>905.03</v>
      </c>
      <c r="L357" s="27">
        <v>4</v>
      </c>
    </row>
    <row r="358" spans="1:12" ht="15" x14ac:dyDescent="0.25">
      <c r="A358" s="47"/>
      <c r="B358" s="23"/>
      <c r="C358" s="24"/>
      <c r="D358" s="29" t="s">
        <v>103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 t="s">
        <v>54</v>
      </c>
      <c r="F359" s="27">
        <v>30</v>
      </c>
      <c r="G359" s="27">
        <v>2</v>
      </c>
      <c r="H359" s="27">
        <v>0</v>
      </c>
      <c r="I359" s="27">
        <v>14</v>
      </c>
      <c r="J359" s="27">
        <v>71</v>
      </c>
      <c r="K359" s="28">
        <v>13001.02</v>
      </c>
      <c r="L359" s="27">
        <v>2.2200000000000002</v>
      </c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 t="s">
        <v>25</v>
      </c>
      <c r="E362" s="26" t="s">
        <v>117</v>
      </c>
      <c r="F362" s="27">
        <v>200</v>
      </c>
      <c r="G362" s="27">
        <v>0</v>
      </c>
      <c r="H362" s="27">
        <v>0</v>
      </c>
      <c r="I362" s="27">
        <v>23</v>
      </c>
      <c r="J362" s="27">
        <v>77</v>
      </c>
      <c r="K362" s="28">
        <v>10011.02</v>
      </c>
      <c r="L362" s="27">
        <v>2.16</v>
      </c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870</v>
      </c>
      <c r="G363" s="35">
        <f>SUM(G354:G362)</f>
        <v>16</v>
      </c>
      <c r="H363" s="35">
        <f>SUM(H354:H362)</f>
        <v>16</v>
      </c>
      <c r="I363" s="35">
        <f>SUM(I354:I362)</f>
        <v>100</v>
      </c>
      <c r="J363" s="35">
        <f>SUM(J354:J362)</f>
        <v>750</v>
      </c>
      <c r="K363" s="36"/>
      <c r="L363" s="35">
        <f>L354+L355+L356+L357+L358+L359+L360+L361+L362</f>
        <v>117.38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>
        <f>L364+L365+L366+L367</f>
        <v>0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/>
      <c r="G375" s="35"/>
      <c r="H375" s="35"/>
      <c r="I375" s="35"/>
      <c r="J375" s="35">
        <f>SUM(J369:J374)</f>
        <v>0</v>
      </c>
      <c r="K375" s="36"/>
      <c r="L375" s="35">
        <f>L369+L370+L371+L372+L373+L374</f>
        <v>0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>
        <f>L376+L377+L378+L379+L380+L381</f>
        <v>0</v>
      </c>
    </row>
    <row r="383" spans="1:12" ht="15.75" customHeight="1" x14ac:dyDescent="0.2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1645</v>
      </c>
      <c r="G383" s="45">
        <f>G349+G353+G363+G368+G375+G382</f>
        <v>33</v>
      </c>
      <c r="H383" s="45">
        <f>H349+H353+H363+H368+H375+H382</f>
        <v>34</v>
      </c>
      <c r="I383" s="45">
        <f>I349+I353+I363+I368+I375+I382</f>
        <v>209</v>
      </c>
      <c r="J383" s="45">
        <f>J349+J353+J363+J368+J375+J382</f>
        <v>1424</v>
      </c>
      <c r="K383" s="46"/>
      <c r="L383" s="45">
        <f>L349+L353+L363+L368+L375+L382</f>
        <v>172.64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98</v>
      </c>
      <c r="F384" s="20">
        <v>250</v>
      </c>
      <c r="G384" s="20">
        <v>5</v>
      </c>
      <c r="H384" s="20">
        <v>6</v>
      </c>
      <c r="I384" s="20">
        <v>16</v>
      </c>
      <c r="J384" s="20">
        <v>298</v>
      </c>
      <c r="K384" s="21">
        <v>4030.01</v>
      </c>
      <c r="L384" s="20">
        <v>15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47</v>
      </c>
      <c r="F386" s="27">
        <v>200</v>
      </c>
      <c r="G386" s="27">
        <v>1</v>
      </c>
      <c r="H386" s="27">
        <v>1</v>
      </c>
      <c r="I386" s="27">
        <v>1</v>
      </c>
      <c r="J386" s="27">
        <v>57</v>
      </c>
      <c r="K386" s="28">
        <v>302</v>
      </c>
      <c r="L386" s="27">
        <v>4.41</v>
      </c>
    </row>
    <row r="387" spans="1:12" ht="15" x14ac:dyDescent="0.25">
      <c r="A387" s="22"/>
      <c r="B387" s="23"/>
      <c r="C387" s="24"/>
      <c r="D387" s="29" t="s">
        <v>26</v>
      </c>
      <c r="E387" s="26" t="s">
        <v>48</v>
      </c>
      <c r="F387" s="27">
        <v>60</v>
      </c>
      <c r="G387" s="27">
        <v>10</v>
      </c>
      <c r="H387" s="27">
        <v>8</v>
      </c>
      <c r="I387" s="27">
        <v>38</v>
      </c>
      <c r="J387" s="27">
        <v>115</v>
      </c>
      <c r="K387" s="28" t="s">
        <v>45</v>
      </c>
      <c r="L387" s="27">
        <v>10.5</v>
      </c>
    </row>
    <row r="388" spans="1:12" ht="15" x14ac:dyDescent="0.25">
      <c r="A388" s="22"/>
      <c r="B388" s="23"/>
      <c r="C388" s="24"/>
      <c r="D388" s="29"/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510</v>
      </c>
      <c r="G391" s="35">
        <f>SUM(G384:G390)</f>
        <v>16</v>
      </c>
      <c r="H391" s="35">
        <f>SUM(H384:H390)</f>
        <v>15</v>
      </c>
      <c r="I391" s="35">
        <f>SUM(I384:I390)</f>
        <v>55</v>
      </c>
      <c r="J391" s="35">
        <f>SUM(J384:J390)</f>
        <v>470</v>
      </c>
      <c r="K391" s="36"/>
      <c r="L391" s="35">
        <f>SUM(L384:L390)</f>
        <v>29.91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 t="s">
        <v>66</v>
      </c>
      <c r="F392" s="27">
        <v>100</v>
      </c>
      <c r="G392" s="27">
        <v>4</v>
      </c>
      <c r="H392" s="27">
        <v>8</v>
      </c>
      <c r="I392" s="27">
        <v>16</v>
      </c>
      <c r="J392" s="27">
        <v>64</v>
      </c>
      <c r="K392" s="28">
        <v>11001.06</v>
      </c>
      <c r="L392" s="27">
        <v>23</v>
      </c>
    </row>
    <row r="393" spans="1:12" ht="15" x14ac:dyDescent="0.25">
      <c r="A393" s="22"/>
      <c r="B393" s="23"/>
      <c r="C393" s="24"/>
      <c r="D393" s="25"/>
      <c r="E393" s="26" t="s">
        <v>56</v>
      </c>
      <c r="F393" s="27">
        <v>200</v>
      </c>
      <c r="G393" s="27">
        <v>0</v>
      </c>
      <c r="H393" s="27">
        <v>0</v>
      </c>
      <c r="I393" s="27">
        <v>15</v>
      </c>
      <c r="J393" s="27">
        <v>42</v>
      </c>
      <c r="K393" s="28">
        <v>302.10000000000002</v>
      </c>
      <c r="L393" s="27">
        <v>3.66</v>
      </c>
    </row>
    <row r="394" spans="1:12" ht="15" x14ac:dyDescent="0.25">
      <c r="A394" s="22"/>
      <c r="B394" s="23"/>
      <c r="C394" s="24"/>
      <c r="D394" s="25"/>
      <c r="E394" s="26" t="s">
        <v>67</v>
      </c>
      <c r="F394" s="27">
        <v>80</v>
      </c>
      <c r="G394" s="27">
        <v>12</v>
      </c>
      <c r="H394" s="27">
        <v>5</v>
      </c>
      <c r="I394" s="27">
        <v>16</v>
      </c>
      <c r="J394" s="27">
        <v>34</v>
      </c>
      <c r="K394" s="28">
        <v>13013.05</v>
      </c>
      <c r="L394" s="27">
        <v>21</v>
      </c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380</v>
      </c>
      <c r="G395" s="35">
        <f>SUM(G392:G394)</f>
        <v>16</v>
      </c>
      <c r="H395" s="35">
        <f>SUM(H392:H394)</f>
        <v>13</v>
      </c>
      <c r="I395" s="35">
        <f>SUM(I392:I394)</f>
        <v>47</v>
      </c>
      <c r="J395" s="35">
        <f>SUM(J392:J394)</f>
        <v>140</v>
      </c>
      <c r="K395" s="36"/>
      <c r="L395" s="35">
        <f>L392+L393+L394</f>
        <v>47.66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68</v>
      </c>
      <c r="F396" s="27">
        <v>100</v>
      </c>
      <c r="G396" s="27">
        <v>1</v>
      </c>
      <c r="H396" s="27">
        <v>0</v>
      </c>
      <c r="I396" s="27">
        <v>4</v>
      </c>
      <c r="J396" s="27">
        <v>24</v>
      </c>
      <c r="K396" s="28">
        <v>1038.02</v>
      </c>
      <c r="L396" s="27">
        <v>26</v>
      </c>
    </row>
    <row r="397" spans="1:12" ht="15" x14ac:dyDescent="0.25">
      <c r="A397" s="22"/>
      <c r="B397" s="23"/>
      <c r="C397" s="24"/>
      <c r="D397" s="29" t="s">
        <v>32</v>
      </c>
      <c r="E397" s="26" t="s">
        <v>99</v>
      </c>
      <c r="F397" s="27">
        <v>250</v>
      </c>
      <c r="G397" s="27">
        <v>14</v>
      </c>
      <c r="H397" s="27">
        <v>6</v>
      </c>
      <c r="I397" s="27">
        <v>22</v>
      </c>
      <c r="J397" s="27">
        <v>245</v>
      </c>
      <c r="K397" s="28">
        <v>104.04</v>
      </c>
      <c r="L397" s="27">
        <v>19</v>
      </c>
    </row>
    <row r="398" spans="1:12" ht="15" x14ac:dyDescent="0.25">
      <c r="A398" s="22"/>
      <c r="B398" s="23"/>
      <c r="C398" s="24"/>
      <c r="D398" s="29" t="s">
        <v>33</v>
      </c>
      <c r="E398" s="26" t="s">
        <v>69</v>
      </c>
      <c r="F398" s="27">
        <v>200</v>
      </c>
      <c r="G398" s="27">
        <v>3</v>
      </c>
      <c r="H398" s="27">
        <v>8</v>
      </c>
      <c r="I398" s="27">
        <v>25</v>
      </c>
      <c r="J398" s="27">
        <v>356</v>
      </c>
      <c r="K398" s="28">
        <v>13014.02</v>
      </c>
      <c r="L398" s="27">
        <v>23</v>
      </c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103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 t="s">
        <v>54</v>
      </c>
      <c r="F401" s="27">
        <v>30</v>
      </c>
      <c r="G401" s="27">
        <v>2</v>
      </c>
      <c r="H401" s="27">
        <v>0</v>
      </c>
      <c r="I401" s="27">
        <v>14</v>
      </c>
      <c r="J401" s="27">
        <v>71</v>
      </c>
      <c r="K401" s="28">
        <v>13001.02</v>
      </c>
      <c r="L401" s="27">
        <v>2.2200000000000002</v>
      </c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 t="s">
        <v>25</v>
      </c>
      <c r="E404" s="26" t="s">
        <v>109</v>
      </c>
      <c r="F404" s="27">
        <v>200</v>
      </c>
      <c r="G404" s="27">
        <v>2</v>
      </c>
      <c r="H404" s="27">
        <v>6</v>
      </c>
      <c r="I404" s="27">
        <v>7</v>
      </c>
      <c r="J404" s="27">
        <v>52</v>
      </c>
      <c r="K404" s="28">
        <v>10053.02</v>
      </c>
      <c r="L404" s="27">
        <v>2.2000000000000002</v>
      </c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780</v>
      </c>
      <c r="G405" s="35">
        <f>SUM(G396:G404)</f>
        <v>22</v>
      </c>
      <c r="H405" s="35">
        <f>SUM(H396:H404)</f>
        <v>20</v>
      </c>
      <c r="I405" s="35">
        <f>SUM(I396:I404)</f>
        <v>72</v>
      </c>
      <c r="J405" s="35">
        <f>SUM(J396:J404)</f>
        <v>748</v>
      </c>
      <c r="K405" s="36"/>
      <c r="L405" s="35">
        <f>L396+L397+L398+L399+L400+L401+L402+L403+L404</f>
        <v>72.42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>
        <f>L406+L407+L408+L409</f>
        <v>0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>
        <f>L411+L412+L413+L414+L415+L416</f>
        <v>0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>
        <f>L418+L419+L420+L421+L422+L423</f>
        <v>0</v>
      </c>
    </row>
    <row r="425" spans="1:12" ht="15.75" customHeight="1" x14ac:dyDescent="0.2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1670</v>
      </c>
      <c r="G425" s="45">
        <f>G391+G395+G405+G410+G417+G424</f>
        <v>54</v>
      </c>
      <c r="H425" s="45">
        <f>H391+H395+H405+H410+H417+H424</f>
        <v>48</v>
      </c>
      <c r="I425" s="45">
        <f>I391+I395+I405+I410+I417+I424</f>
        <v>174</v>
      </c>
      <c r="J425" s="45">
        <f>J391+J395+J405+J410+J417+J424</f>
        <v>1358</v>
      </c>
      <c r="K425" s="46"/>
      <c r="L425" s="45">
        <f>L391+L395+L405+L410+L417+L424</f>
        <v>149.99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72</v>
      </c>
      <c r="F426" s="20">
        <v>250</v>
      </c>
      <c r="G426" s="20">
        <v>9</v>
      </c>
      <c r="H426" s="20">
        <v>15</v>
      </c>
      <c r="I426" s="20">
        <v>38</v>
      </c>
      <c r="J426" s="20">
        <v>287</v>
      </c>
      <c r="K426" s="21">
        <v>4019.01</v>
      </c>
      <c r="L426" s="20">
        <v>28</v>
      </c>
    </row>
    <row r="427" spans="1:12" ht="15" x14ac:dyDescent="0.25">
      <c r="A427" s="22"/>
      <c r="B427" s="23"/>
      <c r="C427" s="24"/>
      <c r="D427" s="29" t="s">
        <v>25</v>
      </c>
      <c r="E427" s="26" t="s">
        <v>65</v>
      </c>
      <c r="F427" s="27">
        <v>200</v>
      </c>
      <c r="G427" s="27">
        <v>1</v>
      </c>
      <c r="H427" s="27">
        <v>1</v>
      </c>
      <c r="I427" s="27">
        <v>1</v>
      </c>
      <c r="J427" s="27">
        <v>41</v>
      </c>
      <c r="K427" s="28">
        <v>302.01</v>
      </c>
      <c r="L427" s="27">
        <v>2.41</v>
      </c>
    </row>
    <row r="428" spans="1:12" ht="15" x14ac:dyDescent="0.25">
      <c r="A428" s="22"/>
      <c r="B428" s="23"/>
      <c r="C428" s="24"/>
      <c r="D428" s="29" t="s">
        <v>26</v>
      </c>
      <c r="E428" s="26" t="s">
        <v>48</v>
      </c>
      <c r="F428" s="27">
        <v>60</v>
      </c>
      <c r="G428" s="27">
        <v>3</v>
      </c>
      <c r="H428" s="27">
        <v>0</v>
      </c>
      <c r="I428" s="27">
        <v>15</v>
      </c>
      <c r="J428" s="27">
        <v>142</v>
      </c>
      <c r="K428" s="28">
        <v>13001.03</v>
      </c>
      <c r="L428" s="27">
        <v>15.5</v>
      </c>
    </row>
    <row r="429" spans="1:12" ht="15" x14ac:dyDescent="0.25">
      <c r="A429" s="22"/>
      <c r="B429" s="23"/>
      <c r="C429" s="24"/>
      <c r="D429" s="29"/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/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510</v>
      </c>
      <c r="G433" s="35">
        <f>SUM(G426:G432)</f>
        <v>13</v>
      </c>
      <c r="H433" s="35">
        <f>SUM(H426:H432)</f>
        <v>16</v>
      </c>
      <c r="I433" s="35">
        <f>SUM(I426:I432)</f>
        <v>54</v>
      </c>
      <c r="J433" s="35">
        <f>SUM(J426:J432)</f>
        <v>470</v>
      </c>
      <c r="K433" s="36"/>
      <c r="L433" s="35">
        <f>SUM(L426:L432)</f>
        <v>45.91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 t="s">
        <v>46</v>
      </c>
      <c r="F434" s="27">
        <v>100</v>
      </c>
      <c r="G434" s="27">
        <v>0</v>
      </c>
      <c r="H434" s="27">
        <v>0</v>
      </c>
      <c r="I434" s="27">
        <v>9</v>
      </c>
      <c r="J434" s="27">
        <v>47</v>
      </c>
      <c r="K434" s="28">
        <v>11001.05</v>
      </c>
      <c r="L434" s="27">
        <v>17.600000000000001</v>
      </c>
    </row>
    <row r="435" spans="1:12" ht="15" x14ac:dyDescent="0.25">
      <c r="A435" s="22"/>
      <c r="B435" s="23"/>
      <c r="C435" s="24"/>
      <c r="D435" s="25"/>
      <c r="E435" s="26" t="s">
        <v>47</v>
      </c>
      <c r="F435" s="27">
        <v>200</v>
      </c>
      <c r="G435" s="27">
        <v>1</v>
      </c>
      <c r="H435" s="27">
        <v>1</v>
      </c>
      <c r="I435" s="27">
        <v>1</v>
      </c>
      <c r="J435" s="27">
        <v>41</v>
      </c>
      <c r="K435" s="28">
        <v>302</v>
      </c>
      <c r="L435" s="27">
        <v>3.31</v>
      </c>
    </row>
    <row r="436" spans="1:12" ht="15" x14ac:dyDescent="0.25">
      <c r="A436" s="22"/>
      <c r="B436" s="23"/>
      <c r="C436" s="24"/>
      <c r="D436" s="25"/>
      <c r="E436" s="26" t="s">
        <v>59</v>
      </c>
      <c r="F436" s="27">
        <v>75</v>
      </c>
      <c r="G436" s="27">
        <v>4</v>
      </c>
      <c r="H436" s="27">
        <v>3</v>
      </c>
      <c r="I436" s="27">
        <v>24</v>
      </c>
      <c r="J436" s="27">
        <v>52</v>
      </c>
      <c r="K436" s="28">
        <v>475.06</v>
      </c>
      <c r="L436" s="27">
        <v>29</v>
      </c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375</v>
      </c>
      <c r="G437" s="35">
        <f>SUM(G434:G436)</f>
        <v>5</v>
      </c>
      <c r="H437" s="35">
        <f>SUM(H434:H436)</f>
        <v>4</v>
      </c>
      <c r="I437" s="35">
        <f>SUM(I434:I436)</f>
        <v>34</v>
      </c>
      <c r="J437" s="35">
        <f>SUM(J434:J436)</f>
        <v>140</v>
      </c>
      <c r="K437" s="36"/>
      <c r="L437" s="35">
        <f>L434+L435+L436</f>
        <v>49.91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100</v>
      </c>
      <c r="F438" s="27">
        <v>100</v>
      </c>
      <c r="G438" s="27">
        <v>0</v>
      </c>
      <c r="H438" s="27">
        <v>0</v>
      </c>
      <c r="I438" s="27">
        <v>1</v>
      </c>
      <c r="J438" s="27">
        <v>109</v>
      </c>
      <c r="K438" s="28">
        <v>1025.1400000000001</v>
      </c>
      <c r="L438" s="27">
        <v>28</v>
      </c>
    </row>
    <row r="439" spans="1:12" ht="15" x14ac:dyDescent="0.25">
      <c r="A439" s="22"/>
      <c r="B439" s="23"/>
      <c r="C439" s="24"/>
      <c r="D439" s="29" t="s">
        <v>32</v>
      </c>
      <c r="E439" s="26" t="s">
        <v>73</v>
      </c>
      <c r="F439" s="27">
        <v>250</v>
      </c>
      <c r="G439" s="27">
        <v>10</v>
      </c>
      <c r="H439" s="27">
        <v>11</v>
      </c>
      <c r="I439" s="27">
        <v>25</v>
      </c>
      <c r="J439" s="27">
        <v>216</v>
      </c>
      <c r="K439" s="28">
        <v>104.06</v>
      </c>
      <c r="L439" s="27">
        <v>16</v>
      </c>
    </row>
    <row r="440" spans="1:12" ht="15" x14ac:dyDescent="0.25">
      <c r="A440" s="22"/>
      <c r="B440" s="23"/>
      <c r="C440" s="24"/>
      <c r="D440" s="29" t="s">
        <v>33</v>
      </c>
      <c r="E440" s="26" t="s">
        <v>74</v>
      </c>
      <c r="F440" s="27">
        <v>250</v>
      </c>
      <c r="G440" s="27">
        <v>12</v>
      </c>
      <c r="H440" s="27">
        <v>14</v>
      </c>
      <c r="I440" s="27">
        <v>35</v>
      </c>
      <c r="J440" s="27">
        <v>253</v>
      </c>
      <c r="K440" s="28">
        <v>8007.04</v>
      </c>
      <c r="L440" s="27">
        <v>23</v>
      </c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103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 t="s">
        <v>54</v>
      </c>
      <c r="F443" s="27">
        <v>30</v>
      </c>
      <c r="G443" s="27">
        <v>2</v>
      </c>
      <c r="H443" s="27">
        <v>0</v>
      </c>
      <c r="I443" s="27">
        <v>14</v>
      </c>
      <c r="J443" s="27">
        <v>71</v>
      </c>
      <c r="K443" s="28">
        <v>13001.03</v>
      </c>
      <c r="L443" s="27">
        <v>1.45</v>
      </c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 t="s">
        <v>25</v>
      </c>
      <c r="E446" s="26" t="s">
        <v>118</v>
      </c>
      <c r="F446" s="27">
        <v>200</v>
      </c>
      <c r="G446" s="27">
        <v>0</v>
      </c>
      <c r="H446" s="27">
        <v>0</v>
      </c>
      <c r="I446" s="27">
        <v>13</v>
      </c>
      <c r="J446" s="27">
        <v>76</v>
      </c>
      <c r="K446" s="28">
        <v>10010.02</v>
      </c>
      <c r="L446" s="27">
        <v>7.58</v>
      </c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830</v>
      </c>
      <c r="G447" s="35">
        <f>SUM(G438:G446)</f>
        <v>24</v>
      </c>
      <c r="H447" s="35">
        <f>SUM(H438:H446)</f>
        <v>25</v>
      </c>
      <c r="I447" s="35">
        <f>SUM(I438:I446)</f>
        <v>88</v>
      </c>
      <c r="J447" s="35">
        <f>SUM(J438:J446)</f>
        <v>725</v>
      </c>
      <c r="K447" s="36"/>
      <c r="L447" s="35">
        <f>L438+L439+L440+L441+L442+L443+L444+L445+L446</f>
        <v>76.03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>
        <f>SUM(L445:L451)</f>
        <v>83.61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>
        <f>L453+L454+L455+L456+L457+L458</f>
        <v>0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>
        <f>L460+L461+L462+L463+L464+L465</f>
        <v>0</v>
      </c>
    </row>
    <row r="467" spans="1:12" ht="15.75" customHeight="1" x14ac:dyDescent="0.2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1715</v>
      </c>
      <c r="G467" s="45">
        <f>G433+G437+G447+G452+G459+G466</f>
        <v>42</v>
      </c>
      <c r="H467" s="45">
        <f>H433+H437+H447+H452+H459+H466</f>
        <v>45</v>
      </c>
      <c r="I467" s="45">
        <f>I433+I437+I447+I452+I459+I466</f>
        <v>176</v>
      </c>
      <c r="J467" s="45">
        <f>J433+J437+J447+J452+J459+J466</f>
        <v>1335</v>
      </c>
      <c r="K467" s="46"/>
      <c r="L467" s="45">
        <f>L433+L437+L447+L452+L459+L466</f>
        <v>255.45999999999998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76</v>
      </c>
      <c r="F468" s="20">
        <v>250</v>
      </c>
      <c r="G468" s="20">
        <v>8</v>
      </c>
      <c r="H468" s="20">
        <v>9</v>
      </c>
      <c r="I468" s="20">
        <v>33</v>
      </c>
      <c r="J468" s="20">
        <v>245</v>
      </c>
      <c r="K468" s="21">
        <v>4032.01</v>
      </c>
      <c r="L468" s="20">
        <v>15</v>
      </c>
    </row>
    <row r="469" spans="1:12" ht="15" x14ac:dyDescent="0.25">
      <c r="A469" s="22"/>
      <c r="B469" s="23"/>
      <c r="C469" s="24"/>
      <c r="D469" s="25" t="s">
        <v>25</v>
      </c>
      <c r="E469" s="26" t="s">
        <v>65</v>
      </c>
      <c r="F469" s="27">
        <v>200</v>
      </c>
      <c r="G469" s="27">
        <v>1</v>
      </c>
      <c r="H469" s="27">
        <v>1</v>
      </c>
      <c r="I469" s="27">
        <v>1</v>
      </c>
      <c r="J469" s="27">
        <v>41</v>
      </c>
      <c r="K469" s="28">
        <v>302.01</v>
      </c>
      <c r="L469" s="27">
        <v>3.13</v>
      </c>
    </row>
    <row r="470" spans="1:12" ht="15" x14ac:dyDescent="0.25">
      <c r="A470" s="22"/>
      <c r="B470" s="23"/>
      <c r="C470" s="24"/>
      <c r="D470" s="29" t="s">
        <v>26</v>
      </c>
      <c r="E470" s="26" t="s">
        <v>77</v>
      </c>
      <c r="F470" s="27">
        <v>80</v>
      </c>
      <c r="G470" s="27">
        <v>3</v>
      </c>
      <c r="H470" s="27">
        <v>5</v>
      </c>
      <c r="I470" s="27">
        <v>19</v>
      </c>
      <c r="J470" s="27">
        <v>184</v>
      </c>
      <c r="K470" s="28">
        <v>13001.1</v>
      </c>
      <c r="L470" s="27">
        <v>10.93</v>
      </c>
    </row>
    <row r="471" spans="1:12" ht="15" x14ac:dyDescent="0.25">
      <c r="A471" s="22"/>
      <c r="B471" s="23"/>
      <c r="C471" s="24"/>
      <c r="D471" s="29"/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/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530</v>
      </c>
      <c r="G475" s="35">
        <f>SUM(G468:G474)</f>
        <v>12</v>
      </c>
      <c r="H475" s="35">
        <f>SUM(H468:H474)</f>
        <v>15</v>
      </c>
      <c r="I475" s="35">
        <f>SUM(I468:I474)</f>
        <v>53</v>
      </c>
      <c r="J475" s="35">
        <f>SUM(J468:J474)</f>
        <v>470</v>
      </c>
      <c r="K475" s="36"/>
      <c r="L475" s="35">
        <f>SUM(L468:L474)</f>
        <v>29.06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 t="s">
        <v>66</v>
      </c>
      <c r="F476" s="27">
        <v>100</v>
      </c>
      <c r="G476" s="27">
        <v>1</v>
      </c>
      <c r="H476" s="27">
        <v>8</v>
      </c>
      <c r="I476" s="27">
        <v>16</v>
      </c>
      <c r="J476" s="27">
        <v>64</v>
      </c>
      <c r="K476" s="28">
        <v>11001.03</v>
      </c>
      <c r="L476" s="27">
        <v>23</v>
      </c>
    </row>
    <row r="477" spans="1:12" ht="15" x14ac:dyDescent="0.25">
      <c r="A477" s="22"/>
      <c r="B477" s="23"/>
      <c r="C477" s="24"/>
      <c r="D477" s="25"/>
      <c r="E477" s="26" t="s">
        <v>102</v>
      </c>
      <c r="F477" s="27">
        <v>200</v>
      </c>
      <c r="G477" s="27">
        <v>1</v>
      </c>
      <c r="H477" s="27">
        <v>1</v>
      </c>
      <c r="I477" s="27">
        <v>1</v>
      </c>
      <c r="J477" s="27">
        <v>41</v>
      </c>
      <c r="K477" s="28">
        <v>302.01</v>
      </c>
      <c r="L477" s="27">
        <v>3.13</v>
      </c>
    </row>
    <row r="478" spans="1:12" ht="15" x14ac:dyDescent="0.25">
      <c r="A478" s="22"/>
      <c r="B478" s="23"/>
      <c r="C478" s="24"/>
      <c r="D478" s="25"/>
      <c r="E478" s="26" t="s">
        <v>70</v>
      </c>
      <c r="F478" s="27">
        <v>60</v>
      </c>
      <c r="G478" s="27">
        <v>6</v>
      </c>
      <c r="H478" s="27">
        <v>3</v>
      </c>
      <c r="I478" s="27">
        <v>15</v>
      </c>
      <c r="J478" s="27">
        <v>35</v>
      </c>
      <c r="K478" s="28">
        <v>475.03</v>
      </c>
      <c r="L478" s="27">
        <v>20.239999999999998</v>
      </c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360</v>
      </c>
      <c r="G479" s="35">
        <f>SUM(G476:G478)</f>
        <v>8</v>
      </c>
      <c r="H479" s="35">
        <f>SUM(H476:H478)</f>
        <v>12</v>
      </c>
      <c r="I479" s="35">
        <f>SUM(I476:I478)</f>
        <v>32</v>
      </c>
      <c r="J479" s="35">
        <f>SUM(J476:J478)</f>
        <v>140</v>
      </c>
      <c r="K479" s="36"/>
      <c r="L479" s="35">
        <f>L476+L477+L478</f>
        <v>46.37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 t="s">
        <v>119</v>
      </c>
      <c r="F480" s="27">
        <v>100</v>
      </c>
      <c r="G480" s="27">
        <v>1</v>
      </c>
      <c r="H480" s="27">
        <v>3</v>
      </c>
      <c r="I480" s="27">
        <v>7</v>
      </c>
      <c r="J480" s="27">
        <v>50</v>
      </c>
      <c r="K480" s="28">
        <v>1083.03</v>
      </c>
      <c r="L480" s="27">
        <v>15</v>
      </c>
    </row>
    <row r="481" spans="1:12" ht="15" x14ac:dyDescent="0.25">
      <c r="A481" s="22"/>
      <c r="B481" s="23"/>
      <c r="C481" s="24"/>
      <c r="D481" s="29" t="s">
        <v>32</v>
      </c>
      <c r="E481" s="26" t="s">
        <v>107</v>
      </c>
      <c r="F481" s="27">
        <v>250</v>
      </c>
      <c r="G481" s="27">
        <v>6</v>
      </c>
      <c r="H481" s="27">
        <v>6</v>
      </c>
      <c r="I481" s="27">
        <v>17</v>
      </c>
      <c r="J481" s="27">
        <v>153</v>
      </c>
      <c r="K481" s="28">
        <v>2021.01</v>
      </c>
      <c r="L481" s="27">
        <v>25</v>
      </c>
    </row>
    <row r="482" spans="1:12" ht="15" x14ac:dyDescent="0.25">
      <c r="A482" s="22"/>
      <c r="B482" s="23"/>
      <c r="C482" s="24"/>
      <c r="D482" s="29" t="s">
        <v>33</v>
      </c>
      <c r="E482" s="26" t="s">
        <v>78</v>
      </c>
      <c r="F482" s="27">
        <v>100</v>
      </c>
      <c r="G482" s="27">
        <v>9</v>
      </c>
      <c r="H482" s="27">
        <v>7</v>
      </c>
      <c r="I482" s="27">
        <v>16</v>
      </c>
      <c r="J482" s="27">
        <v>206</v>
      </c>
      <c r="K482" s="28">
        <v>225.04</v>
      </c>
      <c r="L482" s="27">
        <v>42</v>
      </c>
    </row>
    <row r="483" spans="1:12" ht="15" x14ac:dyDescent="0.25">
      <c r="A483" s="22"/>
      <c r="B483" s="23"/>
      <c r="C483" s="24"/>
      <c r="D483" s="29" t="s">
        <v>34</v>
      </c>
      <c r="E483" s="26" t="s">
        <v>79</v>
      </c>
      <c r="F483" s="27">
        <v>250</v>
      </c>
      <c r="G483" s="27">
        <v>7</v>
      </c>
      <c r="H483" s="27">
        <v>5</v>
      </c>
      <c r="I483" s="27">
        <v>20</v>
      </c>
      <c r="J483" s="27">
        <v>63</v>
      </c>
      <c r="K483" s="28">
        <v>905.04</v>
      </c>
      <c r="L483" s="27">
        <v>4</v>
      </c>
    </row>
    <row r="484" spans="1:12" ht="15" x14ac:dyDescent="0.25">
      <c r="A484" s="22"/>
      <c r="B484" s="23"/>
      <c r="C484" s="24"/>
      <c r="D484" s="29" t="s">
        <v>103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 t="s">
        <v>104</v>
      </c>
      <c r="F485" s="27">
        <v>30</v>
      </c>
      <c r="G485" s="27">
        <v>2</v>
      </c>
      <c r="H485" s="27">
        <v>0</v>
      </c>
      <c r="I485" s="27">
        <v>14</v>
      </c>
      <c r="J485" s="27">
        <v>71</v>
      </c>
      <c r="K485" s="28">
        <v>13001.03</v>
      </c>
      <c r="L485" s="27">
        <v>2.2200000000000002</v>
      </c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 t="s">
        <v>25</v>
      </c>
      <c r="E488" s="26" t="s">
        <v>56</v>
      </c>
      <c r="F488" s="27">
        <v>200</v>
      </c>
      <c r="G488" s="27">
        <v>0</v>
      </c>
      <c r="H488" s="27">
        <v>0</v>
      </c>
      <c r="I488" s="27">
        <v>15</v>
      </c>
      <c r="J488" s="27">
        <v>57</v>
      </c>
      <c r="K488" s="28">
        <v>300.02</v>
      </c>
      <c r="L488" s="27">
        <v>3.66</v>
      </c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930</v>
      </c>
      <c r="G489" s="35">
        <f>SUM(G480:G488)</f>
        <v>25</v>
      </c>
      <c r="H489" s="35">
        <f>SUM(H480:H488)</f>
        <v>21</v>
      </c>
      <c r="I489" s="35">
        <f>SUM(I480:I488)</f>
        <v>89</v>
      </c>
      <c r="J489" s="35">
        <f>SUM(J480:J488)</f>
        <v>600</v>
      </c>
      <c r="K489" s="36"/>
      <c r="L489" s="35">
        <f>L480+L481+L482+L483+L484+L485+L486+L487+L488</f>
        <v>91.88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>
        <f>L490+L491+L492+L493</f>
        <v>0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>
        <f>L495+L496+L497+L498+L499+L500</f>
        <v>0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>
        <f>L502+L503+L504+L505+L506+L507</f>
        <v>0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1820</v>
      </c>
      <c r="G509" s="45">
        <f>G475+G479+G489+G494+G501+G508</f>
        <v>45</v>
      </c>
      <c r="H509" s="45">
        <f>H475+H479+H489+H494+H501+H508</f>
        <v>48</v>
      </c>
      <c r="I509" s="45">
        <f>I475+I479+I489+I494+I501+I508</f>
        <v>174</v>
      </c>
      <c r="J509" s="45">
        <f>J475+J479+J489+J494+J501+J508</f>
        <v>1210</v>
      </c>
      <c r="K509" s="46"/>
      <c r="L509" s="45">
        <f>L475+L479+L489+L494+L501+L508</f>
        <v>167.31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>
        <f>L518+L519+L520</f>
        <v>0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>
        <f>L522+L523+L524+L525+L526+L527+L528+L529+L530</f>
        <v>0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>
        <f>SUM(L529:L535)</f>
        <v>0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>
        <f>L537+L538+L539+L540+L541+L542</f>
        <v>0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>
        <f>L544+L545+L546+L547+L548+L549</f>
        <v>0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>
        <f>L517+L521+L531+L536+L543+L550</f>
        <v>0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>
        <f>L560+L561+L562</f>
        <v>0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>
        <f>L564+L565+L566+L567+L568+L569+L570+L571+L572</f>
        <v>0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>
        <f>SUM(L571:L577)</f>
        <v>0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>
        <f>L579+L580+L581+L582+L583+L584</f>
        <v>0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>
        <f>L586+L587+L588+L589+L590+L591</f>
        <v>0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>
        <f>L559+L563+L573+L578+L585+L592</f>
        <v>0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1723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43.7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44.8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178.5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1361.3</v>
      </c>
      <c r="K594" s="57"/>
      <c r="L594" s="57">
        <f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178.46600000000001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2023-10-12T02:45:38Z</dcterms:created>
  <dcterms:modified xsi:type="dcterms:W3CDTF">2025-03-11T04:30:47Z</dcterms:modified>
</cp:coreProperties>
</file>